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課別共有\総務課\20総務係\三好\天理市統計書\"/>
    </mc:Choice>
  </mc:AlternateContent>
  <bookViews>
    <workbookView xWindow="0" yWindow="0" windowWidth="20490" windowHeight="7530"/>
  </bookViews>
  <sheets>
    <sheet name="4-10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9" i="1" l="1"/>
  <c r="K59" i="1"/>
  <c r="J59" i="1"/>
  <c r="M51" i="1"/>
  <c r="K51" i="1"/>
  <c r="J51" i="1"/>
  <c r="C50" i="1"/>
  <c r="C49" i="1"/>
  <c r="C48" i="1"/>
  <c r="C47" i="1"/>
  <c r="C46" i="1"/>
  <c r="C45" i="1"/>
  <c r="C44" i="1"/>
  <c r="N43" i="1"/>
  <c r="M43" i="1"/>
  <c r="L43" i="1"/>
  <c r="K43" i="1"/>
  <c r="J43" i="1"/>
  <c r="I43" i="1"/>
  <c r="H43" i="1"/>
  <c r="G43" i="1"/>
  <c r="F43" i="1"/>
  <c r="E43" i="1"/>
  <c r="C43" i="1"/>
  <c r="N42" i="1"/>
  <c r="L42" i="1"/>
  <c r="N41" i="1"/>
  <c r="L41" i="1"/>
  <c r="N40" i="1"/>
  <c r="L40" i="1"/>
  <c r="N39" i="1"/>
  <c r="L39" i="1"/>
  <c r="N38" i="1"/>
  <c r="L38" i="1"/>
  <c r="N37" i="1"/>
  <c r="L37" i="1"/>
  <c r="N36" i="1"/>
  <c r="L36" i="1"/>
  <c r="N35" i="1"/>
  <c r="L35" i="1"/>
  <c r="N34" i="1"/>
  <c r="L34" i="1"/>
  <c r="N33" i="1"/>
  <c r="L33" i="1"/>
  <c r="N32" i="1"/>
  <c r="L32" i="1"/>
  <c r="N31" i="1"/>
  <c r="L31" i="1"/>
  <c r="N30" i="1"/>
  <c r="L30" i="1"/>
  <c r="N29" i="1"/>
  <c r="L29" i="1"/>
  <c r="N28" i="1"/>
  <c r="L28" i="1"/>
  <c r="N27" i="1"/>
  <c r="L27" i="1"/>
  <c r="N26" i="1"/>
  <c r="L26" i="1"/>
  <c r="N25" i="1"/>
  <c r="L25" i="1"/>
  <c r="N24" i="1"/>
  <c r="L24" i="1"/>
  <c r="N23" i="1"/>
  <c r="L23" i="1"/>
  <c r="N22" i="1"/>
  <c r="L22" i="1"/>
  <c r="N21" i="1"/>
  <c r="L21" i="1"/>
  <c r="N20" i="1"/>
  <c r="L20" i="1"/>
  <c r="N19" i="1"/>
  <c r="L19" i="1"/>
  <c r="N18" i="1"/>
  <c r="L18" i="1"/>
  <c r="N17" i="1"/>
  <c r="L17" i="1"/>
  <c r="N16" i="1"/>
  <c r="L16" i="1"/>
  <c r="N15" i="1"/>
  <c r="L15" i="1"/>
  <c r="N14" i="1"/>
  <c r="L14" i="1"/>
  <c r="N13" i="1"/>
  <c r="L13" i="1"/>
  <c r="N12" i="1"/>
  <c r="L12" i="1"/>
  <c r="N11" i="1"/>
  <c r="L11" i="1"/>
  <c r="N10" i="1"/>
  <c r="L10" i="1"/>
  <c r="N9" i="1"/>
  <c r="L9" i="1"/>
  <c r="N8" i="1"/>
  <c r="L8" i="1"/>
  <c r="N7" i="1"/>
  <c r="L7" i="1"/>
  <c r="N6" i="1"/>
  <c r="L6" i="1"/>
  <c r="N5" i="1"/>
  <c r="L5" i="1"/>
  <c r="N4" i="1"/>
  <c r="L4" i="1"/>
  <c r="N3" i="1"/>
  <c r="L3" i="1"/>
</calcChain>
</file>

<file path=xl/sharedStrings.xml><?xml version="1.0" encoding="utf-8"?>
<sst xmlns="http://schemas.openxmlformats.org/spreadsheetml/2006/main" count="261" uniqueCount="40">
  <si>
    <t xml:space="preserve">     －</t>
  </si>
  <si>
    <t>年次旧市町村名</t>
  </si>
  <si>
    <r>
      <t xml:space="preserve">10．経営耕地規模別農家数 </t>
    </r>
    <r>
      <rPr>
        <sz val="11"/>
        <rFont val="ＭＳ Ｐゴシック"/>
        <family val="3"/>
        <charset val="128"/>
      </rPr>
      <t>：各年２月１日現在</t>
    </r>
  </si>
  <si>
    <t>0.3～0.5</t>
  </si>
  <si>
    <t>2.0～2.5</t>
  </si>
  <si>
    <t>経営体数</t>
    <rPh sb="0" eb="2">
      <t>ケイエイ</t>
    </rPh>
    <rPh sb="2" eb="3">
      <t>タイ</t>
    </rPh>
    <phoneticPr fontId="3"/>
  </si>
  <si>
    <t>資料：農業センサス及び世界農林業センサス</t>
  </si>
  <si>
    <t>例外規定</t>
    <rPh sb="3" eb="4">
      <t>サダム</t>
    </rPh>
    <phoneticPr fontId="3"/>
  </si>
  <si>
    <t>1.0～1.5</t>
  </si>
  <si>
    <t>２</t>
  </si>
  <si>
    <t>柳本町</t>
  </si>
  <si>
    <t>0.5～1.0</t>
  </si>
  <si>
    <t>0.3ha未満</t>
  </si>
  <si>
    <t>1.5～2.0</t>
  </si>
  <si>
    <t>2.5～3.0</t>
  </si>
  <si>
    <t>令</t>
    <rPh sb="0" eb="1">
      <t>レイ</t>
    </rPh>
    <phoneticPr fontId="3"/>
  </si>
  <si>
    <t>2.0～3.0</t>
  </si>
  <si>
    <t>例外規定とは、経営耕地面積が0.1ha未満（昭和60年は0.05ha未満）で、調査日前１年間の農産物販売金額が15万円（昭和60年は11万円）以上あった農家数である。</t>
  </si>
  <si>
    <t>27</t>
  </si>
  <si>
    <t>3.0ha以上</t>
  </si>
  <si>
    <t>総数</t>
  </si>
  <si>
    <t>櫟本町</t>
  </si>
  <si>
    <t xml:space="preserve">    －</t>
  </si>
  <si>
    <t>昭</t>
    <rPh sb="0" eb="1">
      <t>アキラ</t>
    </rPh>
    <phoneticPr fontId="3"/>
  </si>
  <si>
    <t>丹波市町</t>
  </si>
  <si>
    <t>和</t>
    <rPh sb="0" eb="1">
      <t>ワ</t>
    </rPh>
    <phoneticPr fontId="3"/>
  </si>
  <si>
    <t>二階堂村</t>
  </si>
  <si>
    <t>55</t>
  </si>
  <si>
    <t>朝和村</t>
  </si>
  <si>
    <t>年</t>
    <rPh sb="0" eb="1">
      <t>ネン</t>
    </rPh>
    <phoneticPr fontId="3"/>
  </si>
  <si>
    <t>福住村</t>
  </si>
  <si>
    <t>川東村</t>
  </si>
  <si>
    <t>17</t>
  </si>
  <si>
    <t>60</t>
  </si>
  <si>
    <t>平</t>
    <rPh sb="0" eb="1">
      <t>ヘイ</t>
    </rPh>
    <phoneticPr fontId="3"/>
  </si>
  <si>
    <t>成</t>
    <rPh sb="0" eb="1">
      <t>ナリ</t>
    </rPh>
    <phoneticPr fontId="3"/>
  </si>
  <si>
    <t>７</t>
  </si>
  <si>
    <t>12</t>
  </si>
  <si>
    <t>22</t>
  </si>
  <si>
    <t>注）例外規定とは、経営耕地面積が0.1ha未満（昭和60年は0.05ha未満）で、調査日前１年間の農産物販売金額が15万円（昭和60年は10万円）以上あった農家数である。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</si>
</sst>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7" x14ac:knownFonts="1">
    <font>
      <sz val="11"/>
      <name val="ＭＳ Ｐゴシック"/>
      <family val="3"/>
    </font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</font>
    <font>
      <sz val="20"/>
      <name val="ＭＳ Ｐゴシック"/>
      <family val="3"/>
    </font>
    <font>
      <sz val="9"/>
      <name val="ＭＳ Ｐゴシック"/>
      <family val="3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</cellStyleXfs>
  <cellXfs count="20">
    <xf numFmtId="0" fontId="0" fillId="0" borderId="0" xfId="0"/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  <xf numFmtId="0" fontId="4" fillId="0" borderId="0" xfId="0" applyFont="1" applyAlignment="1">
      <alignment vertical="center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0" xfId="0" applyAlignment="1">
      <alignment vertical="top"/>
    </xf>
    <xf numFmtId="0" fontId="0" fillId="3" borderId="5" xfId="0" applyFill="1" applyBorder="1" applyAlignment="1">
      <alignment vertical="center"/>
    </xf>
    <xf numFmtId="0" fontId="0" fillId="0" borderId="5" xfId="0" applyBorder="1" applyAlignment="1">
      <alignment vertical="center"/>
    </xf>
    <xf numFmtId="176" fontId="0" fillId="2" borderId="6" xfId="0" applyNumberFormat="1" applyFill="1" applyBorder="1" applyAlignment="1">
      <alignment horizontal="center" vertical="center"/>
    </xf>
    <xf numFmtId="176" fontId="0" fillId="3" borderId="6" xfId="0" applyNumberFormat="1" applyFill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3" borderId="6" xfId="0" applyNumberFormat="1" applyFont="1" applyFill="1" applyBorder="1" applyAlignment="1">
      <alignment horizontal="left" vertical="center"/>
    </xf>
    <xf numFmtId="176" fontId="0" fillId="0" borderId="6" xfId="0" applyNumberFormat="1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17">
    <cellStyle name="桁区切り 2" xfId="1"/>
    <cellStyle name="桁区切り 3" xfId="2"/>
    <cellStyle name="桁区切り 3 2" xfId="3"/>
    <cellStyle name="桁区切り 3 3" xfId="4"/>
    <cellStyle name="桁区切り 3 4" xfId="5"/>
    <cellStyle name="桁区切り 3 5" xfId="6"/>
    <cellStyle name="桁区切り 4" xfId="7"/>
    <cellStyle name="標準" xfId="0" builtinId="0"/>
    <cellStyle name="標準 2" xfId="8"/>
    <cellStyle name="標準 3" xfId="9"/>
    <cellStyle name="標準 4" xfId="10"/>
    <cellStyle name="標準 4 2" xfId="11"/>
    <cellStyle name="標準 4 3" xfId="12"/>
    <cellStyle name="標準 4 4" xfId="13"/>
    <cellStyle name="標準 4 5" xfId="14"/>
    <cellStyle name="標準 5" xfId="15"/>
    <cellStyle name="標準 6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U77"/>
  <sheetViews>
    <sheetView tabSelected="1" workbookViewId="0">
      <pane ySplit="2" topLeftCell="A57" activePane="bottomLeft" state="frozen"/>
      <selection pane="bottomLeft" activeCell="D70" sqref="D70"/>
    </sheetView>
  </sheetViews>
  <sheetFormatPr defaultRowHeight="13.5" x14ac:dyDescent="0.15"/>
  <cols>
    <col min="1" max="1" width="3.375" style="1" customWidth="1"/>
    <col min="2" max="2" width="9" style="1" customWidth="1"/>
    <col min="3" max="4" width="8.625" style="2" bestFit="1" customWidth="1"/>
    <col min="5" max="5" width="9.25" style="2" customWidth="1"/>
    <col min="6" max="9" width="7.75" style="2" bestFit="1" customWidth="1"/>
    <col min="10" max="11" width="8.125" style="2" hidden="1" customWidth="1"/>
    <col min="12" max="12" width="8.125" style="2" bestFit="1" customWidth="1"/>
    <col min="13" max="13" width="9.25" style="2" hidden="1" customWidth="1"/>
    <col min="14" max="256" width="9" style="1" customWidth="1"/>
    <col min="257" max="257" width="3.375" style="1" customWidth="1"/>
    <col min="258" max="258" width="9" style="1" customWidth="1"/>
    <col min="259" max="260" width="8.625" style="1" bestFit="1" customWidth="1"/>
    <col min="261" max="261" width="9.25" style="1" customWidth="1"/>
    <col min="262" max="265" width="7.75" style="1" bestFit="1" customWidth="1"/>
    <col min="266" max="267" width="9" style="1" hidden="1" customWidth="1"/>
    <col min="268" max="268" width="8.125" style="1" bestFit="1" customWidth="1"/>
    <col min="269" max="269" width="9" style="1" hidden="1" customWidth="1"/>
    <col min="270" max="512" width="9" style="1" customWidth="1"/>
    <col min="513" max="513" width="3.375" style="1" customWidth="1"/>
    <col min="514" max="514" width="9" style="1" customWidth="1"/>
    <col min="515" max="516" width="8.625" style="1" bestFit="1" customWidth="1"/>
    <col min="517" max="517" width="9.25" style="1" customWidth="1"/>
    <col min="518" max="521" width="7.75" style="1" bestFit="1" customWidth="1"/>
    <col min="522" max="523" width="9" style="1" hidden="1" customWidth="1"/>
    <col min="524" max="524" width="8.125" style="1" bestFit="1" customWidth="1"/>
    <col min="525" max="525" width="9" style="1" hidden="1" customWidth="1"/>
    <col min="526" max="768" width="9" style="1" customWidth="1"/>
    <col min="769" max="769" width="3.375" style="1" customWidth="1"/>
    <col min="770" max="770" width="9" style="1" customWidth="1"/>
    <col min="771" max="772" width="8.625" style="1" bestFit="1" customWidth="1"/>
    <col min="773" max="773" width="9.25" style="1" customWidth="1"/>
    <col min="774" max="777" width="7.75" style="1" bestFit="1" customWidth="1"/>
    <col min="778" max="779" width="9" style="1" hidden="1" customWidth="1"/>
    <col min="780" max="780" width="8.125" style="1" bestFit="1" customWidth="1"/>
    <col min="781" max="781" width="9" style="1" hidden="1" customWidth="1"/>
    <col min="782" max="1024" width="9" style="1" customWidth="1"/>
    <col min="1025" max="1025" width="3.375" style="1" customWidth="1"/>
    <col min="1026" max="1026" width="9" style="1" customWidth="1"/>
    <col min="1027" max="1028" width="8.625" style="1" bestFit="1" customWidth="1"/>
    <col min="1029" max="1029" width="9.25" style="1" customWidth="1"/>
    <col min="1030" max="1033" width="7.75" style="1" bestFit="1" customWidth="1"/>
    <col min="1034" max="1035" width="9" style="1" hidden="1" customWidth="1"/>
    <col min="1036" max="1036" width="8.125" style="1" bestFit="1" customWidth="1"/>
    <col min="1037" max="1037" width="9" style="1" hidden="1" customWidth="1"/>
    <col min="1038" max="1280" width="9" style="1" customWidth="1"/>
    <col min="1281" max="1281" width="3.375" style="1" customWidth="1"/>
    <col min="1282" max="1282" width="9" style="1" customWidth="1"/>
    <col min="1283" max="1284" width="8.625" style="1" bestFit="1" customWidth="1"/>
    <col min="1285" max="1285" width="9.25" style="1" customWidth="1"/>
    <col min="1286" max="1289" width="7.75" style="1" bestFit="1" customWidth="1"/>
    <col min="1290" max="1291" width="9" style="1" hidden="1" customWidth="1"/>
    <col min="1292" max="1292" width="8.125" style="1" bestFit="1" customWidth="1"/>
    <col min="1293" max="1293" width="9" style="1" hidden="1" customWidth="1"/>
    <col min="1294" max="1536" width="9" style="1" customWidth="1"/>
    <col min="1537" max="1537" width="3.375" style="1" customWidth="1"/>
    <col min="1538" max="1538" width="9" style="1" customWidth="1"/>
    <col min="1539" max="1540" width="8.625" style="1" bestFit="1" customWidth="1"/>
    <col min="1541" max="1541" width="9.25" style="1" customWidth="1"/>
    <col min="1542" max="1545" width="7.75" style="1" bestFit="1" customWidth="1"/>
    <col min="1546" max="1547" width="9" style="1" hidden="1" customWidth="1"/>
    <col min="1548" max="1548" width="8.125" style="1" bestFit="1" customWidth="1"/>
    <col min="1549" max="1549" width="9" style="1" hidden="1" customWidth="1"/>
    <col min="1550" max="1792" width="9" style="1" customWidth="1"/>
    <col min="1793" max="1793" width="3.375" style="1" customWidth="1"/>
    <col min="1794" max="1794" width="9" style="1" customWidth="1"/>
    <col min="1795" max="1796" width="8.625" style="1" bestFit="1" customWidth="1"/>
    <col min="1797" max="1797" width="9.25" style="1" customWidth="1"/>
    <col min="1798" max="1801" width="7.75" style="1" bestFit="1" customWidth="1"/>
    <col min="1802" max="1803" width="9" style="1" hidden="1" customWidth="1"/>
    <col min="1804" max="1804" width="8.125" style="1" bestFit="1" customWidth="1"/>
    <col min="1805" max="1805" width="9" style="1" hidden="1" customWidth="1"/>
    <col min="1806" max="2048" width="9" style="1" customWidth="1"/>
    <col min="2049" max="2049" width="3.375" style="1" customWidth="1"/>
    <col min="2050" max="2050" width="9" style="1" customWidth="1"/>
    <col min="2051" max="2052" width="8.625" style="1" bestFit="1" customWidth="1"/>
    <col min="2053" max="2053" width="9.25" style="1" customWidth="1"/>
    <col min="2054" max="2057" width="7.75" style="1" bestFit="1" customWidth="1"/>
    <col min="2058" max="2059" width="9" style="1" hidden="1" customWidth="1"/>
    <col min="2060" max="2060" width="8.125" style="1" bestFit="1" customWidth="1"/>
    <col min="2061" max="2061" width="9" style="1" hidden="1" customWidth="1"/>
    <col min="2062" max="2304" width="9" style="1" customWidth="1"/>
    <col min="2305" max="2305" width="3.375" style="1" customWidth="1"/>
    <col min="2306" max="2306" width="9" style="1" customWidth="1"/>
    <col min="2307" max="2308" width="8.625" style="1" bestFit="1" customWidth="1"/>
    <col min="2309" max="2309" width="9.25" style="1" customWidth="1"/>
    <col min="2310" max="2313" width="7.75" style="1" bestFit="1" customWidth="1"/>
    <col min="2314" max="2315" width="9" style="1" hidden="1" customWidth="1"/>
    <col min="2316" max="2316" width="8.125" style="1" bestFit="1" customWidth="1"/>
    <col min="2317" max="2317" width="9" style="1" hidden="1" customWidth="1"/>
    <col min="2318" max="2560" width="9" style="1" customWidth="1"/>
    <col min="2561" max="2561" width="3.375" style="1" customWidth="1"/>
    <col min="2562" max="2562" width="9" style="1" customWidth="1"/>
    <col min="2563" max="2564" width="8.625" style="1" bestFit="1" customWidth="1"/>
    <col min="2565" max="2565" width="9.25" style="1" customWidth="1"/>
    <col min="2566" max="2569" width="7.75" style="1" bestFit="1" customWidth="1"/>
    <col min="2570" max="2571" width="9" style="1" hidden="1" customWidth="1"/>
    <col min="2572" max="2572" width="8.125" style="1" bestFit="1" customWidth="1"/>
    <col min="2573" max="2573" width="9" style="1" hidden="1" customWidth="1"/>
    <col min="2574" max="2816" width="9" style="1" customWidth="1"/>
    <col min="2817" max="2817" width="3.375" style="1" customWidth="1"/>
    <col min="2818" max="2818" width="9" style="1" customWidth="1"/>
    <col min="2819" max="2820" width="8.625" style="1" bestFit="1" customWidth="1"/>
    <col min="2821" max="2821" width="9.25" style="1" customWidth="1"/>
    <col min="2822" max="2825" width="7.75" style="1" bestFit="1" customWidth="1"/>
    <col min="2826" max="2827" width="9" style="1" hidden="1" customWidth="1"/>
    <col min="2828" max="2828" width="8.125" style="1" bestFit="1" customWidth="1"/>
    <col min="2829" max="2829" width="9" style="1" hidden="1" customWidth="1"/>
    <col min="2830" max="3072" width="9" style="1" customWidth="1"/>
    <col min="3073" max="3073" width="3.375" style="1" customWidth="1"/>
    <col min="3074" max="3074" width="9" style="1" customWidth="1"/>
    <col min="3075" max="3076" width="8.625" style="1" bestFit="1" customWidth="1"/>
    <col min="3077" max="3077" width="9.25" style="1" customWidth="1"/>
    <col min="3078" max="3081" width="7.75" style="1" bestFit="1" customWidth="1"/>
    <col min="3082" max="3083" width="9" style="1" hidden="1" customWidth="1"/>
    <col min="3084" max="3084" width="8.125" style="1" bestFit="1" customWidth="1"/>
    <col min="3085" max="3085" width="9" style="1" hidden="1" customWidth="1"/>
    <col min="3086" max="3328" width="9" style="1" customWidth="1"/>
    <col min="3329" max="3329" width="3.375" style="1" customWidth="1"/>
    <col min="3330" max="3330" width="9" style="1" customWidth="1"/>
    <col min="3331" max="3332" width="8.625" style="1" bestFit="1" customWidth="1"/>
    <col min="3333" max="3333" width="9.25" style="1" customWidth="1"/>
    <col min="3334" max="3337" width="7.75" style="1" bestFit="1" customWidth="1"/>
    <col min="3338" max="3339" width="9" style="1" hidden="1" customWidth="1"/>
    <col min="3340" max="3340" width="8.125" style="1" bestFit="1" customWidth="1"/>
    <col min="3341" max="3341" width="9" style="1" hidden="1" customWidth="1"/>
    <col min="3342" max="3584" width="9" style="1" customWidth="1"/>
    <col min="3585" max="3585" width="3.375" style="1" customWidth="1"/>
    <col min="3586" max="3586" width="9" style="1" customWidth="1"/>
    <col min="3587" max="3588" width="8.625" style="1" bestFit="1" customWidth="1"/>
    <col min="3589" max="3589" width="9.25" style="1" customWidth="1"/>
    <col min="3590" max="3593" width="7.75" style="1" bestFit="1" customWidth="1"/>
    <col min="3594" max="3595" width="9" style="1" hidden="1" customWidth="1"/>
    <col min="3596" max="3596" width="8.125" style="1" bestFit="1" customWidth="1"/>
    <col min="3597" max="3597" width="9" style="1" hidden="1" customWidth="1"/>
    <col min="3598" max="3840" width="9" style="1" customWidth="1"/>
    <col min="3841" max="3841" width="3.375" style="1" customWidth="1"/>
    <col min="3842" max="3842" width="9" style="1" customWidth="1"/>
    <col min="3843" max="3844" width="8.625" style="1" bestFit="1" customWidth="1"/>
    <col min="3845" max="3845" width="9.25" style="1" customWidth="1"/>
    <col min="3846" max="3849" width="7.75" style="1" bestFit="1" customWidth="1"/>
    <col min="3850" max="3851" width="9" style="1" hidden="1" customWidth="1"/>
    <col min="3852" max="3852" width="8.125" style="1" bestFit="1" customWidth="1"/>
    <col min="3853" max="3853" width="9" style="1" hidden="1" customWidth="1"/>
    <col min="3854" max="4096" width="9" style="1" customWidth="1"/>
    <col min="4097" max="4097" width="3.375" style="1" customWidth="1"/>
    <col min="4098" max="4098" width="9" style="1" customWidth="1"/>
    <col min="4099" max="4100" width="8.625" style="1" bestFit="1" customWidth="1"/>
    <col min="4101" max="4101" width="9.25" style="1" customWidth="1"/>
    <col min="4102" max="4105" width="7.75" style="1" bestFit="1" customWidth="1"/>
    <col min="4106" max="4107" width="9" style="1" hidden="1" customWidth="1"/>
    <col min="4108" max="4108" width="8.125" style="1" bestFit="1" customWidth="1"/>
    <col min="4109" max="4109" width="9" style="1" hidden="1" customWidth="1"/>
    <col min="4110" max="4352" width="9" style="1" customWidth="1"/>
    <col min="4353" max="4353" width="3.375" style="1" customWidth="1"/>
    <col min="4354" max="4354" width="9" style="1" customWidth="1"/>
    <col min="4355" max="4356" width="8.625" style="1" bestFit="1" customWidth="1"/>
    <col min="4357" max="4357" width="9.25" style="1" customWidth="1"/>
    <col min="4358" max="4361" width="7.75" style="1" bestFit="1" customWidth="1"/>
    <col min="4362" max="4363" width="9" style="1" hidden="1" customWidth="1"/>
    <col min="4364" max="4364" width="8.125" style="1" bestFit="1" customWidth="1"/>
    <col min="4365" max="4365" width="9" style="1" hidden="1" customWidth="1"/>
    <col min="4366" max="4608" width="9" style="1" customWidth="1"/>
    <col min="4609" max="4609" width="3.375" style="1" customWidth="1"/>
    <col min="4610" max="4610" width="9" style="1" customWidth="1"/>
    <col min="4611" max="4612" width="8.625" style="1" bestFit="1" customWidth="1"/>
    <col min="4613" max="4613" width="9.25" style="1" customWidth="1"/>
    <col min="4614" max="4617" width="7.75" style="1" bestFit="1" customWidth="1"/>
    <col min="4618" max="4619" width="9" style="1" hidden="1" customWidth="1"/>
    <col min="4620" max="4620" width="8.125" style="1" bestFit="1" customWidth="1"/>
    <col min="4621" max="4621" width="9" style="1" hidden="1" customWidth="1"/>
    <col min="4622" max="4864" width="9" style="1" customWidth="1"/>
    <col min="4865" max="4865" width="3.375" style="1" customWidth="1"/>
    <col min="4866" max="4866" width="9" style="1" customWidth="1"/>
    <col min="4867" max="4868" width="8.625" style="1" bestFit="1" customWidth="1"/>
    <col min="4869" max="4869" width="9.25" style="1" customWidth="1"/>
    <col min="4870" max="4873" width="7.75" style="1" bestFit="1" customWidth="1"/>
    <col min="4874" max="4875" width="9" style="1" hidden="1" customWidth="1"/>
    <col min="4876" max="4876" width="8.125" style="1" bestFit="1" customWidth="1"/>
    <col min="4877" max="4877" width="9" style="1" hidden="1" customWidth="1"/>
    <col min="4878" max="5120" width="9" style="1" customWidth="1"/>
    <col min="5121" max="5121" width="3.375" style="1" customWidth="1"/>
    <col min="5122" max="5122" width="9" style="1" customWidth="1"/>
    <col min="5123" max="5124" width="8.625" style="1" bestFit="1" customWidth="1"/>
    <col min="5125" max="5125" width="9.25" style="1" customWidth="1"/>
    <col min="5126" max="5129" width="7.75" style="1" bestFit="1" customWidth="1"/>
    <col min="5130" max="5131" width="9" style="1" hidden="1" customWidth="1"/>
    <col min="5132" max="5132" width="8.125" style="1" bestFit="1" customWidth="1"/>
    <col min="5133" max="5133" width="9" style="1" hidden="1" customWidth="1"/>
    <col min="5134" max="5376" width="9" style="1" customWidth="1"/>
    <col min="5377" max="5377" width="3.375" style="1" customWidth="1"/>
    <col min="5378" max="5378" width="9" style="1" customWidth="1"/>
    <col min="5379" max="5380" width="8.625" style="1" bestFit="1" customWidth="1"/>
    <col min="5381" max="5381" width="9.25" style="1" customWidth="1"/>
    <col min="5382" max="5385" width="7.75" style="1" bestFit="1" customWidth="1"/>
    <col min="5386" max="5387" width="9" style="1" hidden="1" customWidth="1"/>
    <col min="5388" max="5388" width="8.125" style="1" bestFit="1" customWidth="1"/>
    <col min="5389" max="5389" width="9" style="1" hidden="1" customWidth="1"/>
    <col min="5390" max="5632" width="9" style="1" customWidth="1"/>
    <col min="5633" max="5633" width="3.375" style="1" customWidth="1"/>
    <col min="5634" max="5634" width="9" style="1" customWidth="1"/>
    <col min="5635" max="5636" width="8.625" style="1" bestFit="1" customWidth="1"/>
    <col min="5637" max="5637" width="9.25" style="1" customWidth="1"/>
    <col min="5638" max="5641" width="7.75" style="1" bestFit="1" customWidth="1"/>
    <col min="5642" max="5643" width="9" style="1" hidden="1" customWidth="1"/>
    <col min="5644" max="5644" width="8.125" style="1" bestFit="1" customWidth="1"/>
    <col min="5645" max="5645" width="9" style="1" hidden="1" customWidth="1"/>
    <col min="5646" max="5888" width="9" style="1" customWidth="1"/>
    <col min="5889" max="5889" width="3.375" style="1" customWidth="1"/>
    <col min="5890" max="5890" width="9" style="1" customWidth="1"/>
    <col min="5891" max="5892" width="8.625" style="1" bestFit="1" customWidth="1"/>
    <col min="5893" max="5893" width="9.25" style="1" customWidth="1"/>
    <col min="5894" max="5897" width="7.75" style="1" bestFit="1" customWidth="1"/>
    <col min="5898" max="5899" width="9" style="1" hidden="1" customWidth="1"/>
    <col min="5900" max="5900" width="8.125" style="1" bestFit="1" customWidth="1"/>
    <col min="5901" max="5901" width="9" style="1" hidden="1" customWidth="1"/>
    <col min="5902" max="6144" width="9" style="1" customWidth="1"/>
    <col min="6145" max="6145" width="3.375" style="1" customWidth="1"/>
    <col min="6146" max="6146" width="9" style="1" customWidth="1"/>
    <col min="6147" max="6148" width="8.625" style="1" bestFit="1" customWidth="1"/>
    <col min="6149" max="6149" width="9.25" style="1" customWidth="1"/>
    <col min="6150" max="6153" width="7.75" style="1" bestFit="1" customWidth="1"/>
    <col min="6154" max="6155" width="9" style="1" hidden="1" customWidth="1"/>
    <col min="6156" max="6156" width="8.125" style="1" bestFit="1" customWidth="1"/>
    <col min="6157" max="6157" width="9" style="1" hidden="1" customWidth="1"/>
    <col min="6158" max="6400" width="9" style="1" customWidth="1"/>
    <col min="6401" max="6401" width="3.375" style="1" customWidth="1"/>
    <col min="6402" max="6402" width="9" style="1" customWidth="1"/>
    <col min="6403" max="6404" width="8.625" style="1" bestFit="1" customWidth="1"/>
    <col min="6405" max="6405" width="9.25" style="1" customWidth="1"/>
    <col min="6406" max="6409" width="7.75" style="1" bestFit="1" customWidth="1"/>
    <col min="6410" max="6411" width="9" style="1" hidden="1" customWidth="1"/>
    <col min="6412" max="6412" width="8.125" style="1" bestFit="1" customWidth="1"/>
    <col min="6413" max="6413" width="9" style="1" hidden="1" customWidth="1"/>
    <col min="6414" max="6656" width="9" style="1" customWidth="1"/>
    <col min="6657" max="6657" width="3.375" style="1" customWidth="1"/>
    <col min="6658" max="6658" width="9" style="1" customWidth="1"/>
    <col min="6659" max="6660" width="8.625" style="1" bestFit="1" customWidth="1"/>
    <col min="6661" max="6661" width="9.25" style="1" customWidth="1"/>
    <col min="6662" max="6665" width="7.75" style="1" bestFit="1" customWidth="1"/>
    <col min="6666" max="6667" width="9" style="1" hidden="1" customWidth="1"/>
    <col min="6668" max="6668" width="8.125" style="1" bestFit="1" customWidth="1"/>
    <col min="6669" max="6669" width="9" style="1" hidden="1" customWidth="1"/>
    <col min="6670" max="6912" width="9" style="1" customWidth="1"/>
    <col min="6913" max="6913" width="3.375" style="1" customWidth="1"/>
    <col min="6914" max="6914" width="9" style="1" customWidth="1"/>
    <col min="6915" max="6916" width="8.625" style="1" bestFit="1" customWidth="1"/>
    <col min="6917" max="6917" width="9.25" style="1" customWidth="1"/>
    <col min="6918" max="6921" width="7.75" style="1" bestFit="1" customWidth="1"/>
    <col min="6922" max="6923" width="9" style="1" hidden="1" customWidth="1"/>
    <col min="6924" max="6924" width="8.125" style="1" bestFit="1" customWidth="1"/>
    <col min="6925" max="6925" width="9" style="1" hidden="1" customWidth="1"/>
    <col min="6926" max="7168" width="9" style="1" customWidth="1"/>
    <col min="7169" max="7169" width="3.375" style="1" customWidth="1"/>
    <col min="7170" max="7170" width="9" style="1" customWidth="1"/>
    <col min="7171" max="7172" width="8.625" style="1" bestFit="1" customWidth="1"/>
    <col min="7173" max="7173" width="9.25" style="1" customWidth="1"/>
    <col min="7174" max="7177" width="7.75" style="1" bestFit="1" customWidth="1"/>
    <col min="7178" max="7179" width="9" style="1" hidden="1" customWidth="1"/>
    <col min="7180" max="7180" width="8.125" style="1" bestFit="1" customWidth="1"/>
    <col min="7181" max="7181" width="9" style="1" hidden="1" customWidth="1"/>
    <col min="7182" max="7424" width="9" style="1" customWidth="1"/>
    <col min="7425" max="7425" width="3.375" style="1" customWidth="1"/>
    <col min="7426" max="7426" width="9" style="1" customWidth="1"/>
    <col min="7427" max="7428" width="8.625" style="1" bestFit="1" customWidth="1"/>
    <col min="7429" max="7429" width="9.25" style="1" customWidth="1"/>
    <col min="7430" max="7433" width="7.75" style="1" bestFit="1" customWidth="1"/>
    <col min="7434" max="7435" width="9" style="1" hidden="1" customWidth="1"/>
    <col min="7436" max="7436" width="8.125" style="1" bestFit="1" customWidth="1"/>
    <col min="7437" max="7437" width="9" style="1" hidden="1" customWidth="1"/>
    <col min="7438" max="7680" width="9" style="1" customWidth="1"/>
    <col min="7681" max="7681" width="3.375" style="1" customWidth="1"/>
    <col min="7682" max="7682" width="9" style="1" customWidth="1"/>
    <col min="7683" max="7684" width="8.625" style="1" bestFit="1" customWidth="1"/>
    <col min="7685" max="7685" width="9.25" style="1" customWidth="1"/>
    <col min="7686" max="7689" width="7.75" style="1" bestFit="1" customWidth="1"/>
    <col min="7690" max="7691" width="9" style="1" hidden="1" customWidth="1"/>
    <col min="7692" max="7692" width="8.125" style="1" bestFit="1" customWidth="1"/>
    <col min="7693" max="7693" width="9" style="1" hidden="1" customWidth="1"/>
    <col min="7694" max="7936" width="9" style="1" customWidth="1"/>
    <col min="7937" max="7937" width="3.375" style="1" customWidth="1"/>
    <col min="7938" max="7938" width="9" style="1" customWidth="1"/>
    <col min="7939" max="7940" width="8.625" style="1" bestFit="1" customWidth="1"/>
    <col min="7941" max="7941" width="9.25" style="1" customWidth="1"/>
    <col min="7942" max="7945" width="7.75" style="1" bestFit="1" customWidth="1"/>
    <col min="7946" max="7947" width="9" style="1" hidden="1" customWidth="1"/>
    <col min="7948" max="7948" width="8.125" style="1" bestFit="1" customWidth="1"/>
    <col min="7949" max="7949" width="9" style="1" hidden="1" customWidth="1"/>
    <col min="7950" max="8192" width="9" style="1" customWidth="1"/>
    <col min="8193" max="8193" width="3.375" style="1" customWidth="1"/>
    <col min="8194" max="8194" width="9" style="1" customWidth="1"/>
    <col min="8195" max="8196" width="8.625" style="1" bestFit="1" customWidth="1"/>
    <col min="8197" max="8197" width="9.25" style="1" customWidth="1"/>
    <col min="8198" max="8201" width="7.75" style="1" bestFit="1" customWidth="1"/>
    <col min="8202" max="8203" width="9" style="1" hidden="1" customWidth="1"/>
    <col min="8204" max="8204" width="8.125" style="1" bestFit="1" customWidth="1"/>
    <col min="8205" max="8205" width="9" style="1" hidden="1" customWidth="1"/>
    <col min="8206" max="8448" width="9" style="1" customWidth="1"/>
    <col min="8449" max="8449" width="3.375" style="1" customWidth="1"/>
    <col min="8450" max="8450" width="9" style="1" customWidth="1"/>
    <col min="8451" max="8452" width="8.625" style="1" bestFit="1" customWidth="1"/>
    <col min="8453" max="8453" width="9.25" style="1" customWidth="1"/>
    <col min="8454" max="8457" width="7.75" style="1" bestFit="1" customWidth="1"/>
    <col min="8458" max="8459" width="9" style="1" hidden="1" customWidth="1"/>
    <col min="8460" max="8460" width="8.125" style="1" bestFit="1" customWidth="1"/>
    <col min="8461" max="8461" width="9" style="1" hidden="1" customWidth="1"/>
    <col min="8462" max="8704" width="9" style="1" customWidth="1"/>
    <col min="8705" max="8705" width="3.375" style="1" customWidth="1"/>
    <col min="8706" max="8706" width="9" style="1" customWidth="1"/>
    <col min="8707" max="8708" width="8.625" style="1" bestFit="1" customWidth="1"/>
    <col min="8709" max="8709" width="9.25" style="1" customWidth="1"/>
    <col min="8710" max="8713" width="7.75" style="1" bestFit="1" customWidth="1"/>
    <col min="8714" max="8715" width="9" style="1" hidden="1" customWidth="1"/>
    <col min="8716" max="8716" width="8.125" style="1" bestFit="1" customWidth="1"/>
    <col min="8717" max="8717" width="9" style="1" hidden="1" customWidth="1"/>
    <col min="8718" max="8960" width="9" style="1" customWidth="1"/>
    <col min="8961" max="8961" width="3.375" style="1" customWidth="1"/>
    <col min="8962" max="8962" width="9" style="1" customWidth="1"/>
    <col min="8963" max="8964" width="8.625" style="1" bestFit="1" customWidth="1"/>
    <col min="8965" max="8965" width="9.25" style="1" customWidth="1"/>
    <col min="8966" max="8969" width="7.75" style="1" bestFit="1" customWidth="1"/>
    <col min="8970" max="8971" width="9" style="1" hidden="1" customWidth="1"/>
    <col min="8972" max="8972" width="8.125" style="1" bestFit="1" customWidth="1"/>
    <col min="8973" max="8973" width="9" style="1" hidden="1" customWidth="1"/>
    <col min="8974" max="9216" width="9" style="1" customWidth="1"/>
    <col min="9217" max="9217" width="3.375" style="1" customWidth="1"/>
    <col min="9218" max="9218" width="9" style="1" customWidth="1"/>
    <col min="9219" max="9220" width="8.625" style="1" bestFit="1" customWidth="1"/>
    <col min="9221" max="9221" width="9.25" style="1" customWidth="1"/>
    <col min="9222" max="9225" width="7.75" style="1" bestFit="1" customWidth="1"/>
    <col min="9226" max="9227" width="9" style="1" hidden="1" customWidth="1"/>
    <col min="9228" max="9228" width="8.125" style="1" bestFit="1" customWidth="1"/>
    <col min="9229" max="9229" width="9" style="1" hidden="1" customWidth="1"/>
    <col min="9230" max="9472" width="9" style="1" customWidth="1"/>
    <col min="9473" max="9473" width="3.375" style="1" customWidth="1"/>
    <col min="9474" max="9474" width="9" style="1" customWidth="1"/>
    <col min="9475" max="9476" width="8.625" style="1" bestFit="1" customWidth="1"/>
    <col min="9477" max="9477" width="9.25" style="1" customWidth="1"/>
    <col min="9478" max="9481" width="7.75" style="1" bestFit="1" customWidth="1"/>
    <col min="9482" max="9483" width="9" style="1" hidden="1" customWidth="1"/>
    <col min="9484" max="9484" width="8.125" style="1" bestFit="1" customWidth="1"/>
    <col min="9485" max="9485" width="9" style="1" hidden="1" customWidth="1"/>
    <col min="9486" max="9728" width="9" style="1" customWidth="1"/>
    <col min="9729" max="9729" width="3.375" style="1" customWidth="1"/>
    <col min="9730" max="9730" width="9" style="1" customWidth="1"/>
    <col min="9731" max="9732" width="8.625" style="1" bestFit="1" customWidth="1"/>
    <col min="9733" max="9733" width="9.25" style="1" customWidth="1"/>
    <col min="9734" max="9737" width="7.75" style="1" bestFit="1" customWidth="1"/>
    <col min="9738" max="9739" width="9" style="1" hidden="1" customWidth="1"/>
    <col min="9740" max="9740" width="8.125" style="1" bestFit="1" customWidth="1"/>
    <col min="9741" max="9741" width="9" style="1" hidden="1" customWidth="1"/>
    <col min="9742" max="9984" width="9" style="1" customWidth="1"/>
    <col min="9985" max="9985" width="3.375" style="1" customWidth="1"/>
    <col min="9986" max="9986" width="9" style="1" customWidth="1"/>
    <col min="9987" max="9988" width="8.625" style="1" bestFit="1" customWidth="1"/>
    <col min="9989" max="9989" width="9.25" style="1" customWidth="1"/>
    <col min="9990" max="9993" width="7.75" style="1" bestFit="1" customWidth="1"/>
    <col min="9994" max="9995" width="9" style="1" hidden="1" customWidth="1"/>
    <col min="9996" max="9996" width="8.125" style="1" bestFit="1" customWidth="1"/>
    <col min="9997" max="9997" width="9" style="1" hidden="1" customWidth="1"/>
    <col min="9998" max="10240" width="9" style="1" customWidth="1"/>
    <col min="10241" max="10241" width="3.375" style="1" customWidth="1"/>
    <col min="10242" max="10242" width="9" style="1" customWidth="1"/>
    <col min="10243" max="10244" width="8.625" style="1" bestFit="1" customWidth="1"/>
    <col min="10245" max="10245" width="9.25" style="1" customWidth="1"/>
    <col min="10246" max="10249" width="7.75" style="1" bestFit="1" customWidth="1"/>
    <col min="10250" max="10251" width="9" style="1" hidden="1" customWidth="1"/>
    <col min="10252" max="10252" width="8.125" style="1" bestFit="1" customWidth="1"/>
    <col min="10253" max="10253" width="9" style="1" hidden="1" customWidth="1"/>
    <col min="10254" max="10496" width="9" style="1" customWidth="1"/>
    <col min="10497" max="10497" width="3.375" style="1" customWidth="1"/>
    <col min="10498" max="10498" width="9" style="1" customWidth="1"/>
    <col min="10499" max="10500" width="8.625" style="1" bestFit="1" customWidth="1"/>
    <col min="10501" max="10501" width="9.25" style="1" customWidth="1"/>
    <col min="10502" max="10505" width="7.75" style="1" bestFit="1" customWidth="1"/>
    <col min="10506" max="10507" width="9" style="1" hidden="1" customWidth="1"/>
    <col min="10508" max="10508" width="8.125" style="1" bestFit="1" customWidth="1"/>
    <col min="10509" max="10509" width="9" style="1" hidden="1" customWidth="1"/>
    <col min="10510" max="10752" width="9" style="1" customWidth="1"/>
    <col min="10753" max="10753" width="3.375" style="1" customWidth="1"/>
    <col min="10754" max="10754" width="9" style="1" customWidth="1"/>
    <col min="10755" max="10756" width="8.625" style="1" bestFit="1" customWidth="1"/>
    <col min="10757" max="10757" width="9.25" style="1" customWidth="1"/>
    <col min="10758" max="10761" width="7.75" style="1" bestFit="1" customWidth="1"/>
    <col min="10762" max="10763" width="9" style="1" hidden="1" customWidth="1"/>
    <col min="10764" max="10764" width="8.125" style="1" bestFit="1" customWidth="1"/>
    <col min="10765" max="10765" width="9" style="1" hidden="1" customWidth="1"/>
    <col min="10766" max="11008" width="9" style="1" customWidth="1"/>
    <col min="11009" max="11009" width="3.375" style="1" customWidth="1"/>
    <col min="11010" max="11010" width="9" style="1" customWidth="1"/>
    <col min="11011" max="11012" width="8.625" style="1" bestFit="1" customWidth="1"/>
    <col min="11013" max="11013" width="9.25" style="1" customWidth="1"/>
    <col min="11014" max="11017" width="7.75" style="1" bestFit="1" customWidth="1"/>
    <col min="11018" max="11019" width="9" style="1" hidden="1" customWidth="1"/>
    <col min="11020" max="11020" width="8.125" style="1" bestFit="1" customWidth="1"/>
    <col min="11021" max="11021" width="9" style="1" hidden="1" customWidth="1"/>
    <col min="11022" max="11264" width="9" style="1" customWidth="1"/>
    <col min="11265" max="11265" width="3.375" style="1" customWidth="1"/>
    <col min="11266" max="11266" width="9" style="1" customWidth="1"/>
    <col min="11267" max="11268" width="8.625" style="1" bestFit="1" customWidth="1"/>
    <col min="11269" max="11269" width="9.25" style="1" customWidth="1"/>
    <col min="11270" max="11273" width="7.75" style="1" bestFit="1" customWidth="1"/>
    <col min="11274" max="11275" width="9" style="1" hidden="1" customWidth="1"/>
    <col min="11276" max="11276" width="8.125" style="1" bestFit="1" customWidth="1"/>
    <col min="11277" max="11277" width="9" style="1" hidden="1" customWidth="1"/>
    <col min="11278" max="11520" width="9" style="1" customWidth="1"/>
    <col min="11521" max="11521" width="3.375" style="1" customWidth="1"/>
    <col min="11522" max="11522" width="9" style="1" customWidth="1"/>
    <col min="11523" max="11524" width="8.625" style="1" bestFit="1" customWidth="1"/>
    <col min="11525" max="11525" width="9.25" style="1" customWidth="1"/>
    <col min="11526" max="11529" width="7.75" style="1" bestFit="1" customWidth="1"/>
    <col min="11530" max="11531" width="9" style="1" hidden="1" customWidth="1"/>
    <col min="11532" max="11532" width="8.125" style="1" bestFit="1" customWidth="1"/>
    <col min="11533" max="11533" width="9" style="1" hidden="1" customWidth="1"/>
    <col min="11534" max="11776" width="9" style="1" customWidth="1"/>
    <col min="11777" max="11777" width="3.375" style="1" customWidth="1"/>
    <col min="11778" max="11778" width="9" style="1" customWidth="1"/>
    <col min="11779" max="11780" width="8.625" style="1" bestFit="1" customWidth="1"/>
    <col min="11781" max="11781" width="9.25" style="1" customWidth="1"/>
    <col min="11782" max="11785" width="7.75" style="1" bestFit="1" customWidth="1"/>
    <col min="11786" max="11787" width="9" style="1" hidden="1" customWidth="1"/>
    <col min="11788" max="11788" width="8.125" style="1" bestFit="1" customWidth="1"/>
    <col min="11789" max="11789" width="9" style="1" hidden="1" customWidth="1"/>
    <col min="11790" max="12032" width="9" style="1" customWidth="1"/>
    <col min="12033" max="12033" width="3.375" style="1" customWidth="1"/>
    <col min="12034" max="12034" width="9" style="1" customWidth="1"/>
    <col min="12035" max="12036" width="8.625" style="1" bestFit="1" customWidth="1"/>
    <col min="12037" max="12037" width="9.25" style="1" customWidth="1"/>
    <col min="12038" max="12041" width="7.75" style="1" bestFit="1" customWidth="1"/>
    <col min="12042" max="12043" width="9" style="1" hidden="1" customWidth="1"/>
    <col min="12044" max="12044" width="8.125" style="1" bestFit="1" customWidth="1"/>
    <col min="12045" max="12045" width="9" style="1" hidden="1" customWidth="1"/>
    <col min="12046" max="12288" width="9" style="1" customWidth="1"/>
    <col min="12289" max="12289" width="3.375" style="1" customWidth="1"/>
    <col min="12290" max="12290" width="9" style="1" customWidth="1"/>
    <col min="12291" max="12292" width="8.625" style="1" bestFit="1" customWidth="1"/>
    <col min="12293" max="12293" width="9.25" style="1" customWidth="1"/>
    <col min="12294" max="12297" width="7.75" style="1" bestFit="1" customWidth="1"/>
    <col min="12298" max="12299" width="9" style="1" hidden="1" customWidth="1"/>
    <col min="12300" max="12300" width="8.125" style="1" bestFit="1" customWidth="1"/>
    <col min="12301" max="12301" width="9" style="1" hidden="1" customWidth="1"/>
    <col min="12302" max="12544" width="9" style="1" customWidth="1"/>
    <col min="12545" max="12545" width="3.375" style="1" customWidth="1"/>
    <col min="12546" max="12546" width="9" style="1" customWidth="1"/>
    <col min="12547" max="12548" width="8.625" style="1" bestFit="1" customWidth="1"/>
    <col min="12549" max="12549" width="9.25" style="1" customWidth="1"/>
    <col min="12550" max="12553" width="7.75" style="1" bestFit="1" customWidth="1"/>
    <col min="12554" max="12555" width="9" style="1" hidden="1" customWidth="1"/>
    <col min="12556" max="12556" width="8.125" style="1" bestFit="1" customWidth="1"/>
    <col min="12557" max="12557" width="9" style="1" hidden="1" customWidth="1"/>
    <col min="12558" max="12800" width="9" style="1" customWidth="1"/>
    <col min="12801" max="12801" width="3.375" style="1" customWidth="1"/>
    <col min="12802" max="12802" width="9" style="1" customWidth="1"/>
    <col min="12803" max="12804" width="8.625" style="1" bestFit="1" customWidth="1"/>
    <col min="12805" max="12805" width="9.25" style="1" customWidth="1"/>
    <col min="12806" max="12809" width="7.75" style="1" bestFit="1" customWidth="1"/>
    <col min="12810" max="12811" width="9" style="1" hidden="1" customWidth="1"/>
    <col min="12812" max="12812" width="8.125" style="1" bestFit="1" customWidth="1"/>
    <col min="12813" max="12813" width="9" style="1" hidden="1" customWidth="1"/>
    <col min="12814" max="13056" width="9" style="1" customWidth="1"/>
    <col min="13057" max="13057" width="3.375" style="1" customWidth="1"/>
    <col min="13058" max="13058" width="9" style="1" customWidth="1"/>
    <col min="13059" max="13060" width="8.625" style="1" bestFit="1" customWidth="1"/>
    <col min="13061" max="13061" width="9.25" style="1" customWidth="1"/>
    <col min="13062" max="13065" width="7.75" style="1" bestFit="1" customWidth="1"/>
    <col min="13066" max="13067" width="9" style="1" hidden="1" customWidth="1"/>
    <col min="13068" max="13068" width="8.125" style="1" bestFit="1" customWidth="1"/>
    <col min="13069" max="13069" width="9" style="1" hidden="1" customWidth="1"/>
    <col min="13070" max="13312" width="9" style="1" customWidth="1"/>
    <col min="13313" max="13313" width="3.375" style="1" customWidth="1"/>
    <col min="13314" max="13314" width="9" style="1" customWidth="1"/>
    <col min="13315" max="13316" width="8.625" style="1" bestFit="1" customWidth="1"/>
    <col min="13317" max="13317" width="9.25" style="1" customWidth="1"/>
    <col min="13318" max="13321" width="7.75" style="1" bestFit="1" customWidth="1"/>
    <col min="13322" max="13323" width="9" style="1" hidden="1" customWidth="1"/>
    <col min="13324" max="13324" width="8.125" style="1" bestFit="1" customWidth="1"/>
    <col min="13325" max="13325" width="9" style="1" hidden="1" customWidth="1"/>
    <col min="13326" max="13568" width="9" style="1" customWidth="1"/>
    <col min="13569" max="13569" width="3.375" style="1" customWidth="1"/>
    <col min="13570" max="13570" width="9" style="1" customWidth="1"/>
    <col min="13571" max="13572" width="8.625" style="1" bestFit="1" customWidth="1"/>
    <col min="13573" max="13573" width="9.25" style="1" customWidth="1"/>
    <col min="13574" max="13577" width="7.75" style="1" bestFit="1" customWidth="1"/>
    <col min="13578" max="13579" width="9" style="1" hidden="1" customWidth="1"/>
    <col min="13580" max="13580" width="8.125" style="1" bestFit="1" customWidth="1"/>
    <col min="13581" max="13581" width="9" style="1" hidden="1" customWidth="1"/>
    <col min="13582" max="13824" width="9" style="1" customWidth="1"/>
    <col min="13825" max="13825" width="3.375" style="1" customWidth="1"/>
    <col min="13826" max="13826" width="9" style="1" customWidth="1"/>
    <col min="13827" max="13828" width="8.625" style="1" bestFit="1" customWidth="1"/>
    <col min="13829" max="13829" width="9.25" style="1" customWidth="1"/>
    <col min="13830" max="13833" width="7.75" style="1" bestFit="1" customWidth="1"/>
    <col min="13834" max="13835" width="9" style="1" hidden="1" customWidth="1"/>
    <col min="13836" max="13836" width="8.125" style="1" bestFit="1" customWidth="1"/>
    <col min="13837" max="13837" width="9" style="1" hidden="1" customWidth="1"/>
    <col min="13838" max="14080" width="9" style="1" customWidth="1"/>
    <col min="14081" max="14081" width="3.375" style="1" customWidth="1"/>
    <col min="14082" max="14082" width="9" style="1" customWidth="1"/>
    <col min="14083" max="14084" width="8.625" style="1" bestFit="1" customWidth="1"/>
    <col min="14085" max="14085" width="9.25" style="1" customWidth="1"/>
    <col min="14086" max="14089" width="7.75" style="1" bestFit="1" customWidth="1"/>
    <col min="14090" max="14091" width="9" style="1" hidden="1" customWidth="1"/>
    <col min="14092" max="14092" width="8.125" style="1" bestFit="1" customWidth="1"/>
    <col min="14093" max="14093" width="9" style="1" hidden="1" customWidth="1"/>
    <col min="14094" max="14336" width="9" style="1" customWidth="1"/>
    <col min="14337" max="14337" width="3.375" style="1" customWidth="1"/>
    <col min="14338" max="14338" width="9" style="1" customWidth="1"/>
    <col min="14339" max="14340" width="8.625" style="1" bestFit="1" customWidth="1"/>
    <col min="14341" max="14341" width="9.25" style="1" customWidth="1"/>
    <col min="14342" max="14345" width="7.75" style="1" bestFit="1" customWidth="1"/>
    <col min="14346" max="14347" width="9" style="1" hidden="1" customWidth="1"/>
    <col min="14348" max="14348" width="8.125" style="1" bestFit="1" customWidth="1"/>
    <col min="14349" max="14349" width="9" style="1" hidden="1" customWidth="1"/>
    <col min="14350" max="14592" width="9" style="1" customWidth="1"/>
    <col min="14593" max="14593" width="3.375" style="1" customWidth="1"/>
    <col min="14594" max="14594" width="9" style="1" customWidth="1"/>
    <col min="14595" max="14596" width="8.625" style="1" bestFit="1" customWidth="1"/>
    <col min="14597" max="14597" width="9.25" style="1" customWidth="1"/>
    <col min="14598" max="14601" width="7.75" style="1" bestFit="1" customWidth="1"/>
    <col min="14602" max="14603" width="9" style="1" hidden="1" customWidth="1"/>
    <col min="14604" max="14604" width="8.125" style="1" bestFit="1" customWidth="1"/>
    <col min="14605" max="14605" width="9" style="1" hidden="1" customWidth="1"/>
    <col min="14606" max="14848" width="9" style="1" customWidth="1"/>
    <col min="14849" max="14849" width="3.375" style="1" customWidth="1"/>
    <col min="14850" max="14850" width="9" style="1" customWidth="1"/>
    <col min="14851" max="14852" width="8.625" style="1" bestFit="1" customWidth="1"/>
    <col min="14853" max="14853" width="9.25" style="1" customWidth="1"/>
    <col min="14854" max="14857" width="7.75" style="1" bestFit="1" customWidth="1"/>
    <col min="14858" max="14859" width="9" style="1" hidden="1" customWidth="1"/>
    <col min="14860" max="14860" width="8.125" style="1" bestFit="1" customWidth="1"/>
    <col min="14861" max="14861" width="9" style="1" hidden="1" customWidth="1"/>
    <col min="14862" max="15104" width="9" style="1" customWidth="1"/>
    <col min="15105" max="15105" width="3.375" style="1" customWidth="1"/>
    <col min="15106" max="15106" width="9" style="1" customWidth="1"/>
    <col min="15107" max="15108" width="8.625" style="1" bestFit="1" customWidth="1"/>
    <col min="15109" max="15109" width="9.25" style="1" customWidth="1"/>
    <col min="15110" max="15113" width="7.75" style="1" bestFit="1" customWidth="1"/>
    <col min="15114" max="15115" width="9" style="1" hidden="1" customWidth="1"/>
    <col min="15116" max="15116" width="8.125" style="1" bestFit="1" customWidth="1"/>
    <col min="15117" max="15117" width="9" style="1" hidden="1" customWidth="1"/>
    <col min="15118" max="15360" width="9" style="1" customWidth="1"/>
    <col min="15361" max="15361" width="3.375" style="1" customWidth="1"/>
    <col min="15362" max="15362" width="9" style="1" customWidth="1"/>
    <col min="15363" max="15364" width="8.625" style="1" bestFit="1" customWidth="1"/>
    <col min="15365" max="15365" width="9.25" style="1" customWidth="1"/>
    <col min="15366" max="15369" width="7.75" style="1" bestFit="1" customWidth="1"/>
    <col min="15370" max="15371" width="9" style="1" hidden="1" customWidth="1"/>
    <col min="15372" max="15372" width="8.125" style="1" bestFit="1" customWidth="1"/>
    <col min="15373" max="15373" width="9" style="1" hidden="1" customWidth="1"/>
    <col min="15374" max="15616" width="9" style="1" customWidth="1"/>
    <col min="15617" max="15617" width="3.375" style="1" customWidth="1"/>
    <col min="15618" max="15618" width="9" style="1" customWidth="1"/>
    <col min="15619" max="15620" width="8.625" style="1" bestFit="1" customWidth="1"/>
    <col min="15621" max="15621" width="9.25" style="1" customWidth="1"/>
    <col min="15622" max="15625" width="7.75" style="1" bestFit="1" customWidth="1"/>
    <col min="15626" max="15627" width="9" style="1" hidden="1" customWidth="1"/>
    <col min="15628" max="15628" width="8.125" style="1" bestFit="1" customWidth="1"/>
    <col min="15629" max="15629" width="9" style="1" hidden="1" customWidth="1"/>
    <col min="15630" max="15872" width="9" style="1" customWidth="1"/>
    <col min="15873" max="15873" width="3.375" style="1" customWidth="1"/>
    <col min="15874" max="15874" width="9" style="1" customWidth="1"/>
    <col min="15875" max="15876" width="8.625" style="1" bestFit="1" customWidth="1"/>
    <col min="15877" max="15877" width="9.25" style="1" customWidth="1"/>
    <col min="15878" max="15881" width="7.75" style="1" bestFit="1" customWidth="1"/>
    <col min="15882" max="15883" width="9" style="1" hidden="1" customWidth="1"/>
    <col min="15884" max="15884" width="8.125" style="1" bestFit="1" customWidth="1"/>
    <col min="15885" max="15885" width="9" style="1" hidden="1" customWidth="1"/>
    <col min="15886" max="16128" width="9" style="1" customWidth="1"/>
    <col min="16129" max="16129" width="3.375" style="1" customWidth="1"/>
    <col min="16130" max="16130" width="9" style="1" customWidth="1"/>
    <col min="16131" max="16132" width="8.625" style="1" bestFit="1" customWidth="1"/>
    <col min="16133" max="16133" width="9.25" style="1" customWidth="1"/>
    <col min="16134" max="16137" width="7.75" style="1" bestFit="1" customWidth="1"/>
    <col min="16138" max="16139" width="9" style="1" hidden="1" customWidth="1"/>
    <col min="16140" max="16140" width="8.125" style="1" bestFit="1" customWidth="1"/>
    <col min="16141" max="16141" width="9" style="1" hidden="1" customWidth="1"/>
    <col min="16142" max="16384" width="9" style="1" customWidth="1"/>
  </cols>
  <sheetData>
    <row r="1" spans="1:14" ht="24" x14ac:dyDescent="0.15">
      <c r="A1" s="3" t="s">
        <v>2</v>
      </c>
    </row>
    <row r="2" spans="1:14" x14ac:dyDescent="0.15">
      <c r="A2" s="17" t="s">
        <v>1</v>
      </c>
      <c r="B2" s="18"/>
      <c r="C2" s="10" t="s">
        <v>5</v>
      </c>
      <c r="D2" s="10" t="s">
        <v>7</v>
      </c>
      <c r="E2" s="10" t="s">
        <v>12</v>
      </c>
      <c r="F2" s="10" t="s">
        <v>3</v>
      </c>
      <c r="G2" s="10" t="s">
        <v>11</v>
      </c>
      <c r="H2" s="10" t="s">
        <v>8</v>
      </c>
      <c r="I2" s="10" t="s">
        <v>13</v>
      </c>
      <c r="J2" s="10" t="s">
        <v>4</v>
      </c>
      <c r="K2" s="10" t="s">
        <v>14</v>
      </c>
      <c r="L2" s="10" t="s">
        <v>16</v>
      </c>
      <c r="M2" s="10" t="s">
        <v>19</v>
      </c>
      <c r="N2" s="10" t="s">
        <v>19</v>
      </c>
    </row>
    <row r="3" spans="1:14" x14ac:dyDescent="0.15">
      <c r="A3" s="4"/>
      <c r="B3" s="8" t="s">
        <v>20</v>
      </c>
      <c r="C3" s="11">
        <v>3254</v>
      </c>
      <c r="D3" s="11">
        <v>1</v>
      </c>
      <c r="E3" s="11">
        <v>806</v>
      </c>
      <c r="F3" s="11">
        <v>697</v>
      </c>
      <c r="G3" s="11">
        <v>1354</v>
      </c>
      <c r="H3" s="11">
        <v>346</v>
      </c>
      <c r="I3" s="11">
        <v>45</v>
      </c>
      <c r="J3" s="11">
        <v>4</v>
      </c>
      <c r="K3" s="11">
        <v>1</v>
      </c>
      <c r="L3" s="11">
        <f>J3+K3</f>
        <v>5</v>
      </c>
      <c r="M3" s="11" t="s">
        <v>0</v>
      </c>
      <c r="N3" s="11">
        <f t="shared" ref="N3:N42" si="0">IF(ISERROR(VALUE(TRIM(M3)))=TRUE,0,M3)</f>
        <v>0</v>
      </c>
    </row>
    <row r="4" spans="1:14" x14ac:dyDescent="0.15">
      <c r="A4" s="5"/>
      <c r="B4" s="9" t="s">
        <v>21</v>
      </c>
      <c r="C4" s="12">
        <v>391</v>
      </c>
      <c r="D4" s="12" t="s">
        <v>22</v>
      </c>
      <c r="E4" s="12">
        <v>100</v>
      </c>
      <c r="F4" s="12">
        <v>82</v>
      </c>
      <c r="G4" s="12">
        <v>161</v>
      </c>
      <c r="H4" s="12">
        <v>46</v>
      </c>
      <c r="I4" s="12">
        <v>2</v>
      </c>
      <c r="J4" s="12" t="s">
        <v>0</v>
      </c>
      <c r="K4" s="12" t="s">
        <v>0</v>
      </c>
      <c r="L4" s="12">
        <f t="shared" ref="L4:L42" si="1">IF(ISERROR(VALUE(TRIM(J4)))=TRUE,0,J4)+IF(ISERROR(VALUE(TRIM(K4)))=TRUE,0,K4)</f>
        <v>0</v>
      </c>
      <c r="M4" s="12" t="s">
        <v>0</v>
      </c>
      <c r="N4" s="12">
        <f t="shared" si="0"/>
        <v>0</v>
      </c>
    </row>
    <row r="5" spans="1:14" x14ac:dyDescent="0.15">
      <c r="A5" s="5" t="s">
        <v>23</v>
      </c>
      <c r="B5" s="9" t="s">
        <v>24</v>
      </c>
      <c r="C5" s="12">
        <v>589</v>
      </c>
      <c r="D5" s="12" t="s">
        <v>22</v>
      </c>
      <c r="E5" s="12">
        <v>204</v>
      </c>
      <c r="F5" s="12">
        <v>123</v>
      </c>
      <c r="G5" s="12">
        <v>216</v>
      </c>
      <c r="H5" s="12">
        <v>34</v>
      </c>
      <c r="I5" s="12">
        <v>12</v>
      </c>
      <c r="J5" s="12" t="s">
        <v>0</v>
      </c>
      <c r="K5" s="12" t="s">
        <v>0</v>
      </c>
      <c r="L5" s="12">
        <f t="shared" si="1"/>
        <v>0</v>
      </c>
      <c r="M5" s="12" t="s">
        <v>0</v>
      </c>
      <c r="N5" s="12">
        <f t="shared" si="0"/>
        <v>0</v>
      </c>
    </row>
    <row r="6" spans="1:14" x14ac:dyDescent="0.15">
      <c r="A6" s="5" t="s">
        <v>25</v>
      </c>
      <c r="B6" s="9" t="s">
        <v>26</v>
      </c>
      <c r="C6" s="12">
        <v>1015</v>
      </c>
      <c r="D6" s="12" t="s">
        <v>22</v>
      </c>
      <c r="E6" s="12">
        <v>251</v>
      </c>
      <c r="F6" s="12">
        <v>201</v>
      </c>
      <c r="G6" s="12">
        <v>424</v>
      </c>
      <c r="H6" s="12">
        <v>127</v>
      </c>
      <c r="I6" s="12">
        <v>11</v>
      </c>
      <c r="J6" s="12">
        <v>1</v>
      </c>
      <c r="K6" s="12" t="s">
        <v>0</v>
      </c>
      <c r="L6" s="12">
        <f t="shared" si="1"/>
        <v>1</v>
      </c>
      <c r="M6" s="12" t="s">
        <v>0</v>
      </c>
      <c r="N6" s="12">
        <f t="shared" si="0"/>
        <v>0</v>
      </c>
    </row>
    <row r="7" spans="1:14" x14ac:dyDescent="0.15">
      <c r="A7" s="5" t="s">
        <v>27</v>
      </c>
      <c r="B7" s="9" t="s">
        <v>28</v>
      </c>
      <c r="C7" s="12">
        <v>573</v>
      </c>
      <c r="D7" s="12" t="s">
        <v>22</v>
      </c>
      <c r="E7" s="12">
        <v>114</v>
      </c>
      <c r="F7" s="12">
        <v>108</v>
      </c>
      <c r="G7" s="12">
        <v>256</v>
      </c>
      <c r="H7" s="12">
        <v>88</v>
      </c>
      <c r="I7" s="12">
        <v>6</v>
      </c>
      <c r="J7" s="12">
        <v>1</v>
      </c>
      <c r="K7" s="12" t="s">
        <v>0</v>
      </c>
      <c r="L7" s="12">
        <f t="shared" si="1"/>
        <v>1</v>
      </c>
      <c r="M7" s="12" t="s">
        <v>0</v>
      </c>
      <c r="N7" s="12">
        <f t="shared" si="0"/>
        <v>0</v>
      </c>
    </row>
    <row r="8" spans="1:14" x14ac:dyDescent="0.15">
      <c r="A8" s="5" t="s">
        <v>29</v>
      </c>
      <c r="B8" s="9" t="s">
        <v>30</v>
      </c>
      <c r="C8" s="12">
        <v>315</v>
      </c>
      <c r="D8" s="12" t="s">
        <v>22</v>
      </c>
      <c r="E8" s="12">
        <v>44</v>
      </c>
      <c r="F8" s="12">
        <v>82</v>
      </c>
      <c r="G8" s="12">
        <v>141</v>
      </c>
      <c r="H8" s="12">
        <v>31</v>
      </c>
      <c r="I8" s="12">
        <v>14</v>
      </c>
      <c r="J8" s="12">
        <v>2</v>
      </c>
      <c r="K8" s="12">
        <v>1</v>
      </c>
      <c r="L8" s="12">
        <f t="shared" si="1"/>
        <v>3</v>
      </c>
      <c r="M8" s="12" t="s">
        <v>0</v>
      </c>
      <c r="N8" s="12">
        <f t="shared" si="0"/>
        <v>0</v>
      </c>
    </row>
    <row r="9" spans="1:14" x14ac:dyDescent="0.15">
      <c r="A9" s="5"/>
      <c r="B9" s="9" t="s">
        <v>10</v>
      </c>
      <c r="C9" s="12">
        <v>212</v>
      </c>
      <c r="D9" s="12">
        <v>1</v>
      </c>
      <c r="E9" s="12">
        <v>62</v>
      </c>
      <c r="F9" s="12">
        <v>64</v>
      </c>
      <c r="G9" s="12">
        <v>76</v>
      </c>
      <c r="H9" s="12">
        <v>9</v>
      </c>
      <c r="I9" s="12" t="s">
        <v>0</v>
      </c>
      <c r="J9" s="12" t="s">
        <v>0</v>
      </c>
      <c r="K9" s="12" t="s">
        <v>0</v>
      </c>
      <c r="L9" s="12">
        <f t="shared" si="1"/>
        <v>0</v>
      </c>
      <c r="M9" s="12" t="s">
        <v>0</v>
      </c>
      <c r="N9" s="12">
        <f t="shared" si="0"/>
        <v>0</v>
      </c>
    </row>
    <row r="10" spans="1:14" x14ac:dyDescent="0.15">
      <c r="A10" s="5"/>
      <c r="B10" s="9" t="s">
        <v>31</v>
      </c>
      <c r="C10" s="12">
        <v>159</v>
      </c>
      <c r="D10" s="12" t="s">
        <v>22</v>
      </c>
      <c r="E10" s="12">
        <v>31</v>
      </c>
      <c r="F10" s="12">
        <v>37</v>
      </c>
      <c r="G10" s="12">
        <v>80</v>
      </c>
      <c r="H10" s="12">
        <v>11</v>
      </c>
      <c r="I10" s="12" t="s">
        <v>0</v>
      </c>
      <c r="J10" s="12" t="s">
        <v>0</v>
      </c>
      <c r="K10" s="12" t="s">
        <v>0</v>
      </c>
      <c r="L10" s="12">
        <f t="shared" si="1"/>
        <v>0</v>
      </c>
      <c r="M10" s="12" t="s">
        <v>0</v>
      </c>
      <c r="N10" s="12">
        <f t="shared" si="0"/>
        <v>0</v>
      </c>
    </row>
    <row r="11" spans="1:14" x14ac:dyDescent="0.15">
      <c r="A11" s="4"/>
      <c r="B11" s="8" t="s">
        <v>20</v>
      </c>
      <c r="C11" s="11">
        <v>3081</v>
      </c>
      <c r="D11" s="11">
        <v>3</v>
      </c>
      <c r="E11" s="11">
        <v>776</v>
      </c>
      <c r="F11" s="11">
        <v>666</v>
      </c>
      <c r="G11" s="11">
        <v>1248</v>
      </c>
      <c r="H11" s="11">
        <v>342</v>
      </c>
      <c r="I11" s="11">
        <v>36</v>
      </c>
      <c r="J11" s="11">
        <v>7</v>
      </c>
      <c r="K11" s="11">
        <v>3</v>
      </c>
      <c r="L11" s="11">
        <f t="shared" si="1"/>
        <v>10</v>
      </c>
      <c r="M11" s="11" t="s">
        <v>0</v>
      </c>
      <c r="N11" s="11">
        <f t="shared" si="0"/>
        <v>0</v>
      </c>
    </row>
    <row r="12" spans="1:14" x14ac:dyDescent="0.15">
      <c r="A12" s="5"/>
      <c r="B12" s="9" t="s">
        <v>21</v>
      </c>
      <c r="C12" s="12">
        <v>372</v>
      </c>
      <c r="D12" s="12" t="s">
        <v>22</v>
      </c>
      <c r="E12" s="12">
        <v>80</v>
      </c>
      <c r="F12" s="12">
        <v>102</v>
      </c>
      <c r="G12" s="12">
        <v>126</v>
      </c>
      <c r="H12" s="12">
        <v>63</v>
      </c>
      <c r="I12" s="12">
        <v>1</v>
      </c>
      <c r="J12" s="12" t="s">
        <v>0</v>
      </c>
      <c r="K12" s="12" t="s">
        <v>0</v>
      </c>
      <c r="L12" s="12">
        <f t="shared" si="1"/>
        <v>0</v>
      </c>
      <c r="M12" s="12" t="s">
        <v>0</v>
      </c>
      <c r="N12" s="12">
        <f t="shared" si="0"/>
        <v>0</v>
      </c>
    </row>
    <row r="13" spans="1:14" x14ac:dyDescent="0.15">
      <c r="A13" s="5" t="s">
        <v>23</v>
      </c>
      <c r="B13" s="9" t="s">
        <v>24</v>
      </c>
      <c r="C13" s="12">
        <v>555</v>
      </c>
      <c r="D13" s="12" t="s">
        <v>22</v>
      </c>
      <c r="E13" s="12">
        <v>197</v>
      </c>
      <c r="F13" s="12">
        <v>106</v>
      </c>
      <c r="G13" s="12">
        <v>205</v>
      </c>
      <c r="H13" s="12">
        <v>38</v>
      </c>
      <c r="I13" s="12">
        <v>8</v>
      </c>
      <c r="J13" s="12" t="s">
        <v>0</v>
      </c>
      <c r="K13" s="12">
        <v>1</v>
      </c>
      <c r="L13" s="12">
        <f t="shared" si="1"/>
        <v>1</v>
      </c>
      <c r="M13" s="12" t="s">
        <v>0</v>
      </c>
      <c r="N13" s="12">
        <f t="shared" si="0"/>
        <v>0</v>
      </c>
    </row>
    <row r="14" spans="1:14" x14ac:dyDescent="0.15">
      <c r="A14" s="5" t="s">
        <v>25</v>
      </c>
      <c r="B14" s="9" t="s">
        <v>26</v>
      </c>
      <c r="C14" s="12">
        <v>974</v>
      </c>
      <c r="D14" s="12">
        <v>1</v>
      </c>
      <c r="E14" s="12">
        <v>257</v>
      </c>
      <c r="F14" s="12">
        <v>167</v>
      </c>
      <c r="G14" s="12">
        <v>402</v>
      </c>
      <c r="H14" s="12">
        <v>138</v>
      </c>
      <c r="I14" s="12">
        <v>9</v>
      </c>
      <c r="J14" s="12" t="s">
        <v>0</v>
      </c>
      <c r="K14" s="12" t="s">
        <v>0</v>
      </c>
      <c r="L14" s="12">
        <f t="shared" si="1"/>
        <v>0</v>
      </c>
      <c r="M14" s="12" t="s">
        <v>0</v>
      </c>
      <c r="N14" s="12">
        <f t="shared" si="0"/>
        <v>0</v>
      </c>
    </row>
    <row r="15" spans="1:14" x14ac:dyDescent="0.15">
      <c r="A15" s="5" t="s">
        <v>33</v>
      </c>
      <c r="B15" s="9" t="s">
        <v>28</v>
      </c>
      <c r="C15" s="12">
        <v>545</v>
      </c>
      <c r="D15" s="12" t="s">
        <v>22</v>
      </c>
      <c r="E15" s="12">
        <v>117</v>
      </c>
      <c r="F15" s="12">
        <v>112</v>
      </c>
      <c r="G15" s="12">
        <v>257</v>
      </c>
      <c r="H15" s="12">
        <v>51</v>
      </c>
      <c r="I15" s="12">
        <v>7</v>
      </c>
      <c r="J15" s="12" t="s">
        <v>0</v>
      </c>
      <c r="K15" s="12">
        <v>1</v>
      </c>
      <c r="L15" s="12">
        <f t="shared" si="1"/>
        <v>1</v>
      </c>
      <c r="M15" s="12" t="s">
        <v>0</v>
      </c>
      <c r="N15" s="12">
        <f t="shared" si="0"/>
        <v>0</v>
      </c>
    </row>
    <row r="16" spans="1:14" x14ac:dyDescent="0.15">
      <c r="A16" s="5" t="s">
        <v>29</v>
      </c>
      <c r="B16" s="9" t="s">
        <v>30</v>
      </c>
      <c r="C16" s="12">
        <v>280</v>
      </c>
      <c r="D16" s="12">
        <v>1</v>
      </c>
      <c r="E16" s="12">
        <v>43</v>
      </c>
      <c r="F16" s="12">
        <v>79</v>
      </c>
      <c r="G16" s="12">
        <v>122</v>
      </c>
      <c r="H16" s="12">
        <v>21</v>
      </c>
      <c r="I16" s="12">
        <v>7</v>
      </c>
      <c r="J16" s="12">
        <v>6</v>
      </c>
      <c r="K16" s="12">
        <v>1</v>
      </c>
      <c r="L16" s="12">
        <f t="shared" si="1"/>
        <v>7</v>
      </c>
      <c r="M16" s="12" t="s">
        <v>0</v>
      </c>
      <c r="N16" s="12">
        <f t="shared" si="0"/>
        <v>0</v>
      </c>
    </row>
    <row r="17" spans="1:14" x14ac:dyDescent="0.15">
      <c r="A17" s="5"/>
      <c r="B17" s="9" t="s">
        <v>10</v>
      </c>
      <c r="C17" s="12">
        <v>207</v>
      </c>
      <c r="D17" s="12">
        <v>1</v>
      </c>
      <c r="E17" s="12">
        <v>57</v>
      </c>
      <c r="F17" s="12">
        <v>70</v>
      </c>
      <c r="G17" s="12">
        <v>69</v>
      </c>
      <c r="H17" s="12">
        <v>8</v>
      </c>
      <c r="I17" s="12">
        <v>1</v>
      </c>
      <c r="J17" s="12">
        <v>1</v>
      </c>
      <c r="K17" s="12" t="s">
        <v>0</v>
      </c>
      <c r="L17" s="12">
        <f t="shared" si="1"/>
        <v>1</v>
      </c>
      <c r="M17" s="12" t="s">
        <v>0</v>
      </c>
      <c r="N17" s="12">
        <f t="shared" si="0"/>
        <v>0</v>
      </c>
    </row>
    <row r="18" spans="1:14" x14ac:dyDescent="0.15">
      <c r="A18" s="5"/>
      <c r="B18" s="9" t="s">
        <v>31</v>
      </c>
      <c r="C18" s="12">
        <v>148</v>
      </c>
      <c r="D18" s="12" t="s">
        <v>22</v>
      </c>
      <c r="E18" s="12">
        <v>25</v>
      </c>
      <c r="F18" s="12">
        <v>30</v>
      </c>
      <c r="G18" s="12">
        <v>67</v>
      </c>
      <c r="H18" s="12">
        <v>23</v>
      </c>
      <c r="I18" s="12">
        <v>3</v>
      </c>
      <c r="J18" s="12" t="s">
        <v>0</v>
      </c>
      <c r="K18" s="12" t="s">
        <v>0</v>
      </c>
      <c r="L18" s="12">
        <f t="shared" si="1"/>
        <v>0</v>
      </c>
      <c r="M18" s="12" t="s">
        <v>0</v>
      </c>
      <c r="N18" s="12">
        <f t="shared" si="0"/>
        <v>0</v>
      </c>
    </row>
    <row r="19" spans="1:14" x14ac:dyDescent="0.15">
      <c r="A19" s="4"/>
      <c r="B19" s="8" t="s">
        <v>20</v>
      </c>
      <c r="C19" s="11">
        <v>2768</v>
      </c>
      <c r="D19" s="11">
        <v>3</v>
      </c>
      <c r="E19" s="11">
        <v>626</v>
      </c>
      <c r="F19" s="11">
        <v>558</v>
      </c>
      <c r="G19" s="11">
        <v>1163</v>
      </c>
      <c r="H19" s="11">
        <v>359</v>
      </c>
      <c r="I19" s="11">
        <v>45</v>
      </c>
      <c r="J19" s="11">
        <v>9</v>
      </c>
      <c r="K19" s="11">
        <v>5</v>
      </c>
      <c r="L19" s="11">
        <f t="shared" si="1"/>
        <v>14</v>
      </c>
      <c r="M19" s="11" t="s">
        <v>0</v>
      </c>
      <c r="N19" s="11">
        <f t="shared" si="0"/>
        <v>0</v>
      </c>
    </row>
    <row r="20" spans="1:14" x14ac:dyDescent="0.15">
      <c r="A20" s="5"/>
      <c r="B20" s="9" t="s">
        <v>21</v>
      </c>
      <c r="C20" s="12">
        <v>341</v>
      </c>
      <c r="D20" s="12" t="s">
        <v>22</v>
      </c>
      <c r="E20" s="12">
        <v>73</v>
      </c>
      <c r="F20" s="12">
        <v>68</v>
      </c>
      <c r="G20" s="12">
        <v>137</v>
      </c>
      <c r="H20" s="12">
        <v>55</v>
      </c>
      <c r="I20" s="12">
        <v>6</v>
      </c>
      <c r="J20" s="12">
        <v>1</v>
      </c>
      <c r="K20" s="12">
        <v>1</v>
      </c>
      <c r="L20" s="12">
        <f t="shared" si="1"/>
        <v>2</v>
      </c>
      <c r="M20" s="12" t="s">
        <v>0</v>
      </c>
      <c r="N20" s="12">
        <f t="shared" si="0"/>
        <v>0</v>
      </c>
    </row>
    <row r="21" spans="1:14" x14ac:dyDescent="0.15">
      <c r="A21" s="5" t="s">
        <v>34</v>
      </c>
      <c r="B21" s="9" t="s">
        <v>24</v>
      </c>
      <c r="C21" s="12">
        <v>483</v>
      </c>
      <c r="D21" s="12" t="s">
        <v>22</v>
      </c>
      <c r="E21" s="12">
        <v>152</v>
      </c>
      <c r="F21" s="12">
        <v>112</v>
      </c>
      <c r="G21" s="12">
        <v>182</v>
      </c>
      <c r="H21" s="12">
        <v>27</v>
      </c>
      <c r="I21" s="12">
        <v>9</v>
      </c>
      <c r="J21" s="12">
        <v>1</v>
      </c>
      <c r="K21" s="12" t="s">
        <v>0</v>
      </c>
      <c r="L21" s="12">
        <f t="shared" si="1"/>
        <v>1</v>
      </c>
      <c r="M21" s="12" t="s">
        <v>0</v>
      </c>
      <c r="N21" s="12">
        <f t="shared" si="0"/>
        <v>0</v>
      </c>
    </row>
    <row r="22" spans="1:14" x14ac:dyDescent="0.15">
      <c r="A22" s="5" t="s">
        <v>35</v>
      </c>
      <c r="B22" s="9" t="s">
        <v>26</v>
      </c>
      <c r="C22" s="12">
        <v>866</v>
      </c>
      <c r="D22" s="12" t="s">
        <v>22</v>
      </c>
      <c r="E22" s="12">
        <v>182</v>
      </c>
      <c r="F22" s="12">
        <v>150</v>
      </c>
      <c r="G22" s="12">
        <v>368</v>
      </c>
      <c r="H22" s="12">
        <v>151</v>
      </c>
      <c r="I22" s="12">
        <v>13</v>
      </c>
      <c r="J22" s="12">
        <v>2</v>
      </c>
      <c r="K22" s="12" t="s">
        <v>0</v>
      </c>
      <c r="L22" s="12">
        <f t="shared" si="1"/>
        <v>2</v>
      </c>
      <c r="M22" s="12" t="s">
        <v>0</v>
      </c>
      <c r="N22" s="12">
        <f t="shared" si="0"/>
        <v>0</v>
      </c>
    </row>
    <row r="23" spans="1:14" x14ac:dyDescent="0.15">
      <c r="A23" s="5" t="s">
        <v>9</v>
      </c>
      <c r="B23" s="9" t="s">
        <v>28</v>
      </c>
      <c r="C23" s="12">
        <v>499</v>
      </c>
      <c r="D23" s="12">
        <v>1</v>
      </c>
      <c r="E23" s="12">
        <v>88</v>
      </c>
      <c r="F23" s="12">
        <v>90</v>
      </c>
      <c r="G23" s="12">
        <v>241</v>
      </c>
      <c r="H23" s="12">
        <v>68</v>
      </c>
      <c r="I23" s="12">
        <v>9</v>
      </c>
      <c r="J23" s="12">
        <v>1</v>
      </c>
      <c r="K23" s="12">
        <v>1</v>
      </c>
      <c r="L23" s="12">
        <f t="shared" si="1"/>
        <v>2</v>
      </c>
      <c r="M23" s="12" t="s">
        <v>0</v>
      </c>
      <c r="N23" s="12">
        <f t="shared" si="0"/>
        <v>0</v>
      </c>
    </row>
    <row r="24" spans="1:14" x14ac:dyDescent="0.15">
      <c r="A24" s="5" t="s">
        <v>29</v>
      </c>
      <c r="B24" s="9" t="s">
        <v>30</v>
      </c>
      <c r="C24" s="12">
        <v>251</v>
      </c>
      <c r="D24" s="12">
        <v>1</v>
      </c>
      <c r="E24" s="12">
        <v>52</v>
      </c>
      <c r="F24" s="12">
        <v>61</v>
      </c>
      <c r="G24" s="12">
        <v>105</v>
      </c>
      <c r="H24" s="12">
        <v>23</v>
      </c>
      <c r="I24" s="12">
        <v>3</v>
      </c>
      <c r="J24" s="12">
        <v>3</v>
      </c>
      <c r="K24" s="12">
        <v>3</v>
      </c>
      <c r="L24" s="12">
        <f t="shared" si="1"/>
        <v>6</v>
      </c>
      <c r="M24" s="12" t="s">
        <v>0</v>
      </c>
      <c r="N24" s="12">
        <f t="shared" si="0"/>
        <v>0</v>
      </c>
    </row>
    <row r="25" spans="1:14" x14ac:dyDescent="0.15">
      <c r="A25" s="5"/>
      <c r="B25" s="9" t="s">
        <v>10</v>
      </c>
      <c r="C25" s="12">
        <v>187</v>
      </c>
      <c r="D25" s="12">
        <v>1</v>
      </c>
      <c r="E25" s="12">
        <v>62</v>
      </c>
      <c r="F25" s="12">
        <v>54</v>
      </c>
      <c r="G25" s="12">
        <v>56</v>
      </c>
      <c r="H25" s="12">
        <v>12</v>
      </c>
      <c r="I25" s="12">
        <v>1</v>
      </c>
      <c r="J25" s="12">
        <v>1</v>
      </c>
      <c r="K25" s="12" t="s">
        <v>0</v>
      </c>
      <c r="L25" s="12">
        <f t="shared" si="1"/>
        <v>1</v>
      </c>
      <c r="M25" s="12" t="s">
        <v>0</v>
      </c>
      <c r="N25" s="12">
        <f t="shared" si="0"/>
        <v>0</v>
      </c>
    </row>
    <row r="26" spans="1:14" x14ac:dyDescent="0.15">
      <c r="A26" s="5"/>
      <c r="B26" s="9" t="s">
        <v>31</v>
      </c>
      <c r="C26" s="12">
        <v>141</v>
      </c>
      <c r="D26" s="12" t="s">
        <v>22</v>
      </c>
      <c r="E26" s="12">
        <v>17</v>
      </c>
      <c r="F26" s="12">
        <v>23</v>
      </c>
      <c r="G26" s="12">
        <v>74</v>
      </c>
      <c r="H26" s="12">
        <v>23</v>
      </c>
      <c r="I26" s="12">
        <v>4</v>
      </c>
      <c r="J26" s="12" t="s">
        <v>0</v>
      </c>
      <c r="K26" s="12" t="s">
        <v>0</v>
      </c>
      <c r="L26" s="12">
        <f t="shared" si="1"/>
        <v>0</v>
      </c>
      <c r="M26" s="12" t="s">
        <v>0</v>
      </c>
      <c r="N26" s="12">
        <f t="shared" si="0"/>
        <v>0</v>
      </c>
    </row>
    <row r="27" spans="1:14" x14ac:dyDescent="0.15">
      <c r="A27" s="4"/>
      <c r="B27" s="8" t="s">
        <v>20</v>
      </c>
      <c r="C27" s="11">
        <v>2522</v>
      </c>
      <c r="D27" s="11" t="s">
        <v>22</v>
      </c>
      <c r="E27" s="11">
        <v>588</v>
      </c>
      <c r="F27" s="11">
        <v>535</v>
      </c>
      <c r="G27" s="11">
        <v>1017</v>
      </c>
      <c r="H27" s="11">
        <v>317</v>
      </c>
      <c r="I27" s="11">
        <v>45</v>
      </c>
      <c r="J27" s="11">
        <v>8</v>
      </c>
      <c r="K27" s="11">
        <v>7</v>
      </c>
      <c r="L27" s="11">
        <f t="shared" si="1"/>
        <v>15</v>
      </c>
      <c r="M27" s="11">
        <v>5</v>
      </c>
      <c r="N27" s="11">
        <f t="shared" si="0"/>
        <v>5</v>
      </c>
    </row>
    <row r="28" spans="1:14" x14ac:dyDescent="0.15">
      <c r="A28" s="5"/>
      <c r="B28" s="9" t="s">
        <v>21</v>
      </c>
      <c r="C28" s="12">
        <v>310</v>
      </c>
      <c r="D28" s="12" t="s">
        <v>22</v>
      </c>
      <c r="E28" s="12">
        <v>74</v>
      </c>
      <c r="F28" s="12">
        <v>56</v>
      </c>
      <c r="G28" s="12">
        <v>131</v>
      </c>
      <c r="H28" s="12">
        <v>40</v>
      </c>
      <c r="I28" s="12">
        <v>5</v>
      </c>
      <c r="J28" s="12">
        <v>2</v>
      </c>
      <c r="K28" s="12">
        <v>1</v>
      </c>
      <c r="L28" s="12">
        <f t="shared" si="1"/>
        <v>3</v>
      </c>
      <c r="M28" s="12">
        <v>1</v>
      </c>
      <c r="N28" s="12">
        <f t="shared" si="0"/>
        <v>1</v>
      </c>
    </row>
    <row r="29" spans="1:14" x14ac:dyDescent="0.15">
      <c r="A29" s="5" t="s">
        <v>34</v>
      </c>
      <c r="B29" s="9" t="s">
        <v>24</v>
      </c>
      <c r="C29" s="12">
        <v>419</v>
      </c>
      <c r="D29" s="12" t="s">
        <v>22</v>
      </c>
      <c r="E29" s="12">
        <v>124</v>
      </c>
      <c r="F29" s="12">
        <v>115</v>
      </c>
      <c r="G29" s="12">
        <v>140</v>
      </c>
      <c r="H29" s="12">
        <v>34</v>
      </c>
      <c r="I29" s="12">
        <v>3</v>
      </c>
      <c r="J29" s="12">
        <v>2</v>
      </c>
      <c r="K29" s="12">
        <v>1</v>
      </c>
      <c r="L29" s="12">
        <f t="shared" si="1"/>
        <v>3</v>
      </c>
      <c r="M29" s="12" t="s">
        <v>0</v>
      </c>
      <c r="N29" s="12">
        <f t="shared" si="0"/>
        <v>0</v>
      </c>
    </row>
    <row r="30" spans="1:14" x14ac:dyDescent="0.15">
      <c r="A30" s="5" t="s">
        <v>35</v>
      </c>
      <c r="B30" s="9" t="s">
        <v>26</v>
      </c>
      <c r="C30" s="12">
        <v>799</v>
      </c>
      <c r="D30" s="12" t="s">
        <v>22</v>
      </c>
      <c r="E30" s="12">
        <v>172</v>
      </c>
      <c r="F30" s="12">
        <v>155</v>
      </c>
      <c r="G30" s="12">
        <v>326</v>
      </c>
      <c r="H30" s="12">
        <v>125</v>
      </c>
      <c r="I30" s="12">
        <v>18</v>
      </c>
      <c r="J30" s="12">
        <v>2</v>
      </c>
      <c r="K30" s="12" t="s">
        <v>0</v>
      </c>
      <c r="L30" s="12">
        <f t="shared" si="1"/>
        <v>2</v>
      </c>
      <c r="M30" s="12">
        <v>1</v>
      </c>
      <c r="N30" s="12">
        <f t="shared" si="0"/>
        <v>1</v>
      </c>
    </row>
    <row r="31" spans="1:14" x14ac:dyDescent="0.15">
      <c r="A31" s="5" t="s">
        <v>36</v>
      </c>
      <c r="B31" s="9" t="s">
        <v>28</v>
      </c>
      <c r="C31" s="12">
        <v>476</v>
      </c>
      <c r="D31" s="12" t="s">
        <v>22</v>
      </c>
      <c r="E31" s="12">
        <v>86</v>
      </c>
      <c r="F31" s="12">
        <v>86</v>
      </c>
      <c r="G31" s="12">
        <v>228</v>
      </c>
      <c r="H31" s="12">
        <v>64</v>
      </c>
      <c r="I31" s="12">
        <v>11</v>
      </c>
      <c r="J31" s="12" t="s">
        <v>0</v>
      </c>
      <c r="K31" s="12" t="s">
        <v>0</v>
      </c>
      <c r="L31" s="12">
        <f t="shared" si="1"/>
        <v>0</v>
      </c>
      <c r="M31" s="12">
        <v>1</v>
      </c>
      <c r="N31" s="12">
        <f t="shared" si="0"/>
        <v>1</v>
      </c>
    </row>
    <row r="32" spans="1:14" x14ac:dyDescent="0.15">
      <c r="A32" s="5" t="s">
        <v>29</v>
      </c>
      <c r="B32" s="9" t="s">
        <v>30</v>
      </c>
      <c r="C32" s="12">
        <v>220</v>
      </c>
      <c r="D32" s="12" t="s">
        <v>22</v>
      </c>
      <c r="E32" s="12">
        <v>50</v>
      </c>
      <c r="F32" s="12">
        <v>58</v>
      </c>
      <c r="G32" s="12">
        <v>84</v>
      </c>
      <c r="H32" s="12">
        <v>20</v>
      </c>
      <c r="I32" s="12">
        <v>1</v>
      </c>
      <c r="J32" s="12">
        <v>1</v>
      </c>
      <c r="K32" s="12">
        <v>4</v>
      </c>
      <c r="L32" s="12">
        <f t="shared" si="1"/>
        <v>5</v>
      </c>
      <c r="M32" s="12">
        <v>2</v>
      </c>
      <c r="N32" s="12">
        <f t="shared" si="0"/>
        <v>2</v>
      </c>
    </row>
    <row r="33" spans="1:14" x14ac:dyDescent="0.15">
      <c r="A33" s="5"/>
      <c r="B33" s="9" t="s">
        <v>10</v>
      </c>
      <c r="C33" s="12">
        <v>170</v>
      </c>
      <c r="D33" s="12" t="s">
        <v>22</v>
      </c>
      <c r="E33" s="12">
        <v>57</v>
      </c>
      <c r="F33" s="12">
        <v>41</v>
      </c>
      <c r="G33" s="12">
        <v>56</v>
      </c>
      <c r="H33" s="12">
        <v>12</v>
      </c>
      <c r="I33" s="12">
        <v>4</v>
      </c>
      <c r="J33" s="12" t="s">
        <v>0</v>
      </c>
      <c r="K33" s="12" t="s">
        <v>0</v>
      </c>
      <c r="L33" s="12">
        <f t="shared" si="1"/>
        <v>0</v>
      </c>
      <c r="M33" s="12" t="s">
        <v>0</v>
      </c>
      <c r="N33" s="12">
        <f t="shared" si="0"/>
        <v>0</v>
      </c>
    </row>
    <row r="34" spans="1:14" x14ac:dyDescent="0.15">
      <c r="A34" s="5"/>
      <c r="B34" s="9" t="s">
        <v>31</v>
      </c>
      <c r="C34" s="12">
        <v>128</v>
      </c>
      <c r="D34" s="12" t="s">
        <v>22</v>
      </c>
      <c r="E34" s="12">
        <v>25</v>
      </c>
      <c r="F34" s="12">
        <v>24</v>
      </c>
      <c r="G34" s="12">
        <v>52</v>
      </c>
      <c r="H34" s="12">
        <v>22</v>
      </c>
      <c r="I34" s="12">
        <v>3</v>
      </c>
      <c r="J34" s="12">
        <v>1</v>
      </c>
      <c r="K34" s="12">
        <v>1</v>
      </c>
      <c r="L34" s="12">
        <f t="shared" si="1"/>
        <v>2</v>
      </c>
      <c r="M34" s="12" t="s">
        <v>0</v>
      </c>
      <c r="N34" s="12">
        <f t="shared" si="0"/>
        <v>0</v>
      </c>
    </row>
    <row r="35" spans="1:14" x14ac:dyDescent="0.15">
      <c r="A35" s="4"/>
      <c r="B35" s="8" t="s">
        <v>20</v>
      </c>
      <c r="C35" s="11">
        <v>2320</v>
      </c>
      <c r="D35" s="11">
        <v>1</v>
      </c>
      <c r="E35" s="11">
        <v>584</v>
      </c>
      <c r="F35" s="11">
        <v>481</v>
      </c>
      <c r="G35" s="11">
        <v>900</v>
      </c>
      <c r="H35" s="11">
        <v>280</v>
      </c>
      <c r="I35" s="11">
        <v>53</v>
      </c>
      <c r="J35" s="11">
        <v>10</v>
      </c>
      <c r="K35" s="11">
        <v>4</v>
      </c>
      <c r="L35" s="11">
        <f t="shared" si="1"/>
        <v>14</v>
      </c>
      <c r="M35" s="11">
        <v>7</v>
      </c>
      <c r="N35" s="11">
        <f t="shared" si="0"/>
        <v>7</v>
      </c>
    </row>
    <row r="36" spans="1:14" x14ac:dyDescent="0.15">
      <c r="A36" s="5"/>
      <c r="B36" s="9" t="s">
        <v>21</v>
      </c>
      <c r="C36" s="12">
        <v>293</v>
      </c>
      <c r="D36" s="12" t="s">
        <v>22</v>
      </c>
      <c r="E36" s="12">
        <v>70</v>
      </c>
      <c r="F36" s="12">
        <v>60</v>
      </c>
      <c r="G36" s="12">
        <v>119</v>
      </c>
      <c r="H36" s="12">
        <v>34</v>
      </c>
      <c r="I36" s="12">
        <v>6</v>
      </c>
      <c r="J36" s="12">
        <v>2</v>
      </c>
      <c r="K36" s="12" t="s">
        <v>0</v>
      </c>
      <c r="L36" s="12">
        <f t="shared" si="1"/>
        <v>2</v>
      </c>
      <c r="M36" s="12">
        <v>2</v>
      </c>
      <c r="N36" s="12">
        <f t="shared" si="0"/>
        <v>2</v>
      </c>
    </row>
    <row r="37" spans="1:14" x14ac:dyDescent="0.15">
      <c r="A37" s="5" t="s">
        <v>34</v>
      </c>
      <c r="B37" s="9" t="s">
        <v>24</v>
      </c>
      <c r="C37" s="12">
        <v>394</v>
      </c>
      <c r="D37" s="12" t="s">
        <v>22</v>
      </c>
      <c r="E37" s="12">
        <v>125</v>
      </c>
      <c r="F37" s="12">
        <v>100</v>
      </c>
      <c r="G37" s="12">
        <v>134</v>
      </c>
      <c r="H37" s="12">
        <v>28</v>
      </c>
      <c r="I37" s="12">
        <v>3</v>
      </c>
      <c r="J37" s="12">
        <v>3</v>
      </c>
      <c r="K37" s="12" t="s">
        <v>0</v>
      </c>
      <c r="L37" s="12">
        <f t="shared" si="1"/>
        <v>3</v>
      </c>
      <c r="M37" s="12">
        <v>1</v>
      </c>
      <c r="N37" s="12">
        <f t="shared" si="0"/>
        <v>1</v>
      </c>
    </row>
    <row r="38" spans="1:14" x14ac:dyDescent="0.15">
      <c r="A38" s="5" t="s">
        <v>35</v>
      </c>
      <c r="B38" s="9" t="s">
        <v>26</v>
      </c>
      <c r="C38" s="12">
        <v>727</v>
      </c>
      <c r="D38" s="12" t="s">
        <v>22</v>
      </c>
      <c r="E38" s="12">
        <v>178</v>
      </c>
      <c r="F38" s="12">
        <v>137</v>
      </c>
      <c r="G38" s="12">
        <v>273</v>
      </c>
      <c r="H38" s="12">
        <v>110</v>
      </c>
      <c r="I38" s="12">
        <v>26</v>
      </c>
      <c r="J38" s="12">
        <v>2</v>
      </c>
      <c r="K38" s="12">
        <v>1</v>
      </c>
      <c r="L38" s="12">
        <f t="shared" si="1"/>
        <v>3</v>
      </c>
      <c r="M38" s="12" t="s">
        <v>0</v>
      </c>
      <c r="N38" s="12">
        <f t="shared" si="0"/>
        <v>0</v>
      </c>
    </row>
    <row r="39" spans="1:14" x14ac:dyDescent="0.15">
      <c r="A39" s="5" t="s">
        <v>37</v>
      </c>
      <c r="B39" s="9" t="s">
        <v>28</v>
      </c>
      <c r="C39" s="12">
        <v>436</v>
      </c>
      <c r="D39" s="12" t="s">
        <v>22</v>
      </c>
      <c r="E39" s="12">
        <v>86</v>
      </c>
      <c r="F39" s="12">
        <v>74</v>
      </c>
      <c r="G39" s="12">
        <v>208</v>
      </c>
      <c r="H39" s="12">
        <v>59</v>
      </c>
      <c r="I39" s="12">
        <v>7</v>
      </c>
      <c r="J39" s="12">
        <v>1</v>
      </c>
      <c r="K39" s="12" t="s">
        <v>0</v>
      </c>
      <c r="L39" s="12">
        <f t="shared" si="1"/>
        <v>1</v>
      </c>
      <c r="M39" s="12">
        <v>1</v>
      </c>
      <c r="N39" s="12">
        <f t="shared" si="0"/>
        <v>1</v>
      </c>
    </row>
    <row r="40" spans="1:14" x14ac:dyDescent="0.15">
      <c r="A40" s="5" t="s">
        <v>29</v>
      </c>
      <c r="B40" s="9" t="s">
        <v>30</v>
      </c>
      <c r="C40" s="12">
        <v>199</v>
      </c>
      <c r="D40" s="12">
        <v>1</v>
      </c>
      <c r="E40" s="12">
        <v>54</v>
      </c>
      <c r="F40" s="12">
        <v>49</v>
      </c>
      <c r="G40" s="12">
        <v>67</v>
      </c>
      <c r="H40" s="12">
        <v>19</v>
      </c>
      <c r="I40" s="12">
        <v>4</v>
      </c>
      <c r="J40" s="12" t="s">
        <v>0</v>
      </c>
      <c r="K40" s="12">
        <v>2</v>
      </c>
      <c r="L40" s="12">
        <f t="shared" si="1"/>
        <v>2</v>
      </c>
      <c r="M40" s="12">
        <v>3</v>
      </c>
      <c r="N40" s="12">
        <f t="shared" si="0"/>
        <v>3</v>
      </c>
    </row>
    <row r="41" spans="1:14" x14ac:dyDescent="0.15">
      <c r="A41" s="5"/>
      <c r="B41" s="9" t="s">
        <v>10</v>
      </c>
      <c r="C41" s="12">
        <v>151</v>
      </c>
      <c r="D41" s="12" t="s">
        <v>22</v>
      </c>
      <c r="E41" s="12">
        <v>51</v>
      </c>
      <c r="F41" s="12">
        <v>32</v>
      </c>
      <c r="G41" s="12">
        <v>53</v>
      </c>
      <c r="H41" s="12">
        <v>12</v>
      </c>
      <c r="I41" s="12">
        <v>2</v>
      </c>
      <c r="J41" s="12" t="s">
        <v>0</v>
      </c>
      <c r="K41" s="12">
        <v>1</v>
      </c>
      <c r="L41" s="12">
        <f t="shared" si="1"/>
        <v>1</v>
      </c>
      <c r="M41" s="12" t="s">
        <v>0</v>
      </c>
      <c r="N41" s="12">
        <f t="shared" si="0"/>
        <v>0</v>
      </c>
    </row>
    <row r="42" spans="1:14" x14ac:dyDescent="0.15">
      <c r="A42" s="6"/>
      <c r="B42" s="9" t="s">
        <v>31</v>
      </c>
      <c r="C42" s="12">
        <v>120</v>
      </c>
      <c r="D42" s="12" t="s">
        <v>22</v>
      </c>
      <c r="E42" s="12">
        <v>20</v>
      </c>
      <c r="F42" s="12">
        <v>29</v>
      </c>
      <c r="G42" s="12">
        <v>46</v>
      </c>
      <c r="H42" s="12">
        <v>18</v>
      </c>
      <c r="I42" s="12">
        <v>5</v>
      </c>
      <c r="J42" s="12">
        <v>2</v>
      </c>
      <c r="K42" s="12" t="s">
        <v>0</v>
      </c>
      <c r="L42" s="12">
        <f t="shared" si="1"/>
        <v>2</v>
      </c>
      <c r="M42" s="12" t="s">
        <v>0</v>
      </c>
      <c r="N42" s="12">
        <f t="shared" si="0"/>
        <v>0</v>
      </c>
    </row>
    <row r="43" spans="1:14" x14ac:dyDescent="0.15">
      <c r="A43" s="4"/>
      <c r="B43" s="8" t="s">
        <v>20</v>
      </c>
      <c r="C43" s="11">
        <f>SUM(C44:C50)</f>
        <v>1463</v>
      </c>
      <c r="D43" s="11" t="s">
        <v>22</v>
      </c>
      <c r="E43" s="11">
        <f t="shared" ref="E43:N43" si="2">SUM(E44:E50)</f>
        <v>4</v>
      </c>
      <c r="F43" s="11">
        <f t="shared" si="2"/>
        <v>384</v>
      </c>
      <c r="G43" s="11">
        <f t="shared" si="2"/>
        <v>776</v>
      </c>
      <c r="H43" s="11">
        <f t="shared" si="2"/>
        <v>228</v>
      </c>
      <c r="I43" s="11">
        <f t="shared" si="2"/>
        <v>50</v>
      </c>
      <c r="J43" s="11">
        <f t="shared" si="2"/>
        <v>0</v>
      </c>
      <c r="K43" s="11">
        <f t="shared" si="2"/>
        <v>0</v>
      </c>
      <c r="L43" s="11">
        <f t="shared" si="2"/>
        <v>13</v>
      </c>
      <c r="M43" s="11">
        <f t="shared" si="2"/>
        <v>0</v>
      </c>
      <c r="N43" s="11">
        <f t="shared" si="2"/>
        <v>8</v>
      </c>
    </row>
    <row r="44" spans="1:14" x14ac:dyDescent="0.15">
      <c r="A44" s="5"/>
      <c r="B44" s="9" t="s">
        <v>21</v>
      </c>
      <c r="C44" s="12">
        <f t="shared" ref="C44:C50" si="3">E44+F44+G44+H44+I44+L44+N44</f>
        <v>167</v>
      </c>
      <c r="D44" s="12" t="s">
        <v>22</v>
      </c>
      <c r="E44" s="12">
        <v>1</v>
      </c>
      <c r="F44" s="12">
        <v>40</v>
      </c>
      <c r="G44" s="12">
        <v>104</v>
      </c>
      <c r="H44" s="12">
        <v>15</v>
      </c>
      <c r="I44" s="12">
        <v>3</v>
      </c>
      <c r="J44" s="12"/>
      <c r="K44" s="12"/>
      <c r="L44" s="12">
        <v>4</v>
      </c>
      <c r="M44" s="12"/>
      <c r="N44" s="12">
        <v>0</v>
      </c>
    </row>
    <row r="45" spans="1:14" x14ac:dyDescent="0.15">
      <c r="A45" s="5" t="s">
        <v>34</v>
      </c>
      <c r="B45" s="9" t="s">
        <v>24</v>
      </c>
      <c r="C45" s="12">
        <f t="shared" si="3"/>
        <v>232</v>
      </c>
      <c r="D45" s="12" t="s">
        <v>22</v>
      </c>
      <c r="E45" s="12">
        <v>0</v>
      </c>
      <c r="F45" s="12">
        <v>86</v>
      </c>
      <c r="G45" s="12">
        <v>111</v>
      </c>
      <c r="H45" s="12">
        <v>28</v>
      </c>
      <c r="I45" s="12">
        <v>4</v>
      </c>
      <c r="J45" s="12"/>
      <c r="K45" s="12"/>
      <c r="L45" s="12">
        <v>0</v>
      </c>
      <c r="M45" s="12"/>
      <c r="N45" s="12">
        <v>3</v>
      </c>
    </row>
    <row r="46" spans="1:14" x14ac:dyDescent="0.15">
      <c r="A46" s="5" t="s">
        <v>35</v>
      </c>
      <c r="B46" s="9" t="s">
        <v>26</v>
      </c>
      <c r="C46" s="12">
        <f t="shared" si="3"/>
        <v>463</v>
      </c>
      <c r="D46" s="12" t="s">
        <v>22</v>
      </c>
      <c r="E46" s="12">
        <v>0</v>
      </c>
      <c r="F46" s="12">
        <v>112</v>
      </c>
      <c r="G46" s="12">
        <v>231</v>
      </c>
      <c r="H46" s="12">
        <v>89</v>
      </c>
      <c r="I46" s="12">
        <v>26</v>
      </c>
      <c r="J46" s="12"/>
      <c r="K46" s="12"/>
      <c r="L46" s="12">
        <v>4</v>
      </c>
      <c r="M46" s="12"/>
      <c r="N46" s="12">
        <v>1</v>
      </c>
    </row>
    <row r="47" spans="1:14" x14ac:dyDescent="0.15">
      <c r="A47" s="5" t="s">
        <v>32</v>
      </c>
      <c r="B47" s="9" t="s">
        <v>28</v>
      </c>
      <c r="C47" s="12">
        <f t="shared" si="3"/>
        <v>310</v>
      </c>
      <c r="D47" s="12" t="s">
        <v>22</v>
      </c>
      <c r="E47" s="12">
        <v>3</v>
      </c>
      <c r="F47" s="12">
        <v>62</v>
      </c>
      <c r="G47" s="12">
        <v>177</v>
      </c>
      <c r="H47" s="12">
        <v>58</v>
      </c>
      <c r="I47" s="12">
        <v>8</v>
      </c>
      <c r="J47" s="12"/>
      <c r="K47" s="12"/>
      <c r="L47" s="12">
        <v>2</v>
      </c>
      <c r="M47" s="12"/>
      <c r="N47" s="12">
        <v>0</v>
      </c>
    </row>
    <row r="48" spans="1:14" x14ac:dyDescent="0.15">
      <c r="A48" s="5" t="s">
        <v>29</v>
      </c>
      <c r="B48" s="9" t="s">
        <v>30</v>
      </c>
      <c r="C48" s="12">
        <f t="shared" si="3"/>
        <v>107</v>
      </c>
      <c r="D48" s="12" t="s">
        <v>22</v>
      </c>
      <c r="E48" s="12">
        <v>0</v>
      </c>
      <c r="F48" s="12">
        <v>33</v>
      </c>
      <c r="G48" s="12">
        <v>59</v>
      </c>
      <c r="H48" s="12">
        <v>6</v>
      </c>
      <c r="I48" s="12">
        <v>5</v>
      </c>
      <c r="J48" s="12"/>
      <c r="K48" s="12"/>
      <c r="L48" s="12">
        <v>1</v>
      </c>
      <c r="M48" s="12"/>
      <c r="N48" s="12">
        <v>3</v>
      </c>
    </row>
    <row r="49" spans="1:15" x14ac:dyDescent="0.15">
      <c r="A49" s="5"/>
      <c r="B49" s="9" t="s">
        <v>10</v>
      </c>
      <c r="C49" s="12">
        <f t="shared" si="3"/>
        <v>102</v>
      </c>
      <c r="D49" s="12" t="s">
        <v>22</v>
      </c>
      <c r="E49" s="12">
        <v>0</v>
      </c>
      <c r="F49" s="12">
        <v>35</v>
      </c>
      <c r="G49" s="12">
        <v>54</v>
      </c>
      <c r="H49" s="12">
        <v>10</v>
      </c>
      <c r="I49" s="12">
        <v>2</v>
      </c>
      <c r="J49" s="12"/>
      <c r="K49" s="12"/>
      <c r="L49" s="12">
        <v>1</v>
      </c>
      <c r="M49" s="12"/>
      <c r="N49" s="12">
        <v>0</v>
      </c>
    </row>
    <row r="50" spans="1:15" x14ac:dyDescent="0.15">
      <c r="A50" s="6"/>
      <c r="B50" s="9" t="s">
        <v>31</v>
      </c>
      <c r="C50" s="12">
        <f t="shared" si="3"/>
        <v>82</v>
      </c>
      <c r="D50" s="12" t="s">
        <v>22</v>
      </c>
      <c r="E50" s="12">
        <v>0</v>
      </c>
      <c r="F50" s="12">
        <v>16</v>
      </c>
      <c r="G50" s="12">
        <v>40</v>
      </c>
      <c r="H50" s="12">
        <v>22</v>
      </c>
      <c r="I50" s="12">
        <v>2</v>
      </c>
      <c r="J50" s="12"/>
      <c r="K50" s="12"/>
      <c r="L50" s="12">
        <v>1</v>
      </c>
      <c r="M50" s="12"/>
      <c r="N50" s="12">
        <v>1</v>
      </c>
    </row>
    <row r="51" spans="1:15" x14ac:dyDescent="0.15">
      <c r="A51" s="4"/>
      <c r="B51" s="8" t="s">
        <v>20</v>
      </c>
      <c r="C51" s="11">
        <v>1337</v>
      </c>
      <c r="D51" s="11" t="s">
        <v>22</v>
      </c>
      <c r="E51" s="11">
        <v>8</v>
      </c>
      <c r="F51" s="11">
        <v>317</v>
      </c>
      <c r="G51" s="11">
        <v>688</v>
      </c>
      <c r="H51" s="11">
        <v>241</v>
      </c>
      <c r="I51" s="11">
        <v>46</v>
      </c>
      <c r="J51" s="11">
        <f>SUM(J52:J58)</f>
        <v>0</v>
      </c>
      <c r="K51" s="11">
        <f>SUM(K52:K58)</f>
        <v>0</v>
      </c>
      <c r="L51" s="11">
        <v>25</v>
      </c>
      <c r="M51" s="11">
        <f>SUM(M52:M58)</f>
        <v>0</v>
      </c>
      <c r="N51" s="11">
        <v>12</v>
      </c>
    </row>
    <row r="52" spans="1:15" x14ac:dyDescent="0.15">
      <c r="A52" s="5"/>
      <c r="B52" s="9" t="s">
        <v>21</v>
      </c>
      <c r="C52" s="12">
        <v>154</v>
      </c>
      <c r="D52" s="12" t="s">
        <v>22</v>
      </c>
      <c r="E52" s="12" t="s">
        <v>22</v>
      </c>
      <c r="F52" s="12">
        <v>37</v>
      </c>
      <c r="G52" s="12">
        <v>90</v>
      </c>
      <c r="H52" s="12">
        <v>16</v>
      </c>
      <c r="I52" s="12">
        <v>4</v>
      </c>
      <c r="J52" s="12"/>
      <c r="K52" s="12"/>
      <c r="L52" s="12">
        <v>6</v>
      </c>
      <c r="M52" s="12"/>
      <c r="N52" s="12">
        <v>1</v>
      </c>
    </row>
    <row r="53" spans="1:15" x14ac:dyDescent="0.15">
      <c r="A53" s="5" t="s">
        <v>34</v>
      </c>
      <c r="B53" s="9" t="s">
        <v>24</v>
      </c>
      <c r="C53" s="12">
        <v>209</v>
      </c>
      <c r="D53" s="12" t="s">
        <v>22</v>
      </c>
      <c r="E53" s="12">
        <v>3</v>
      </c>
      <c r="F53" s="12">
        <v>70</v>
      </c>
      <c r="G53" s="12">
        <v>101</v>
      </c>
      <c r="H53" s="12">
        <v>24</v>
      </c>
      <c r="I53" s="12">
        <v>3</v>
      </c>
      <c r="J53" s="12"/>
      <c r="K53" s="12"/>
      <c r="L53" s="12">
        <v>5</v>
      </c>
      <c r="M53" s="12"/>
      <c r="N53" s="12">
        <v>3</v>
      </c>
    </row>
    <row r="54" spans="1:15" x14ac:dyDescent="0.15">
      <c r="A54" s="5" t="s">
        <v>35</v>
      </c>
      <c r="B54" s="9" t="s">
        <v>26</v>
      </c>
      <c r="C54" s="12">
        <v>423</v>
      </c>
      <c r="D54" s="12" t="s">
        <v>22</v>
      </c>
      <c r="E54" s="12" t="s">
        <v>22</v>
      </c>
      <c r="F54" s="12">
        <v>95</v>
      </c>
      <c r="G54" s="12">
        <v>200</v>
      </c>
      <c r="H54" s="12">
        <v>96</v>
      </c>
      <c r="I54" s="12">
        <v>25</v>
      </c>
      <c r="J54" s="12"/>
      <c r="K54" s="12"/>
      <c r="L54" s="12">
        <v>5</v>
      </c>
      <c r="M54" s="12"/>
      <c r="N54" s="12">
        <v>2</v>
      </c>
    </row>
    <row r="55" spans="1:15" x14ac:dyDescent="0.15">
      <c r="A55" s="5" t="s">
        <v>38</v>
      </c>
      <c r="B55" s="9" t="s">
        <v>28</v>
      </c>
      <c r="C55" s="12">
        <v>283</v>
      </c>
      <c r="D55" s="12" t="s">
        <v>22</v>
      </c>
      <c r="E55" s="12">
        <v>3</v>
      </c>
      <c r="F55" s="12">
        <v>57</v>
      </c>
      <c r="G55" s="12">
        <v>153</v>
      </c>
      <c r="H55" s="12">
        <v>57</v>
      </c>
      <c r="I55" s="12">
        <v>8</v>
      </c>
      <c r="J55" s="12"/>
      <c r="K55" s="12"/>
      <c r="L55" s="12">
        <v>4</v>
      </c>
      <c r="M55" s="12"/>
      <c r="N55" s="12">
        <v>1</v>
      </c>
    </row>
    <row r="56" spans="1:15" x14ac:dyDescent="0.15">
      <c r="A56" s="5" t="s">
        <v>29</v>
      </c>
      <c r="B56" s="9" t="s">
        <v>30</v>
      </c>
      <c r="C56" s="12">
        <v>102</v>
      </c>
      <c r="D56" s="12" t="s">
        <v>22</v>
      </c>
      <c r="E56" s="12">
        <v>1</v>
      </c>
      <c r="F56" s="12">
        <v>26</v>
      </c>
      <c r="G56" s="12">
        <v>54</v>
      </c>
      <c r="H56" s="12">
        <v>11</v>
      </c>
      <c r="I56" s="12">
        <v>4</v>
      </c>
      <c r="J56" s="12"/>
      <c r="K56" s="12"/>
      <c r="L56" s="12">
        <v>3</v>
      </c>
      <c r="M56" s="12"/>
      <c r="N56" s="12">
        <v>3</v>
      </c>
      <c r="O56" s="15"/>
    </row>
    <row r="57" spans="1:15" x14ac:dyDescent="0.15">
      <c r="A57" s="5"/>
      <c r="B57" s="9" t="s">
        <v>10</v>
      </c>
      <c r="C57" s="12">
        <v>86</v>
      </c>
      <c r="D57" s="12" t="s">
        <v>22</v>
      </c>
      <c r="E57" s="12" t="s">
        <v>22</v>
      </c>
      <c r="F57" s="12">
        <v>23</v>
      </c>
      <c r="G57" s="12">
        <v>49</v>
      </c>
      <c r="H57" s="12">
        <v>12</v>
      </c>
      <c r="I57" s="12">
        <v>1</v>
      </c>
      <c r="J57" s="12"/>
      <c r="K57" s="12"/>
      <c r="L57" s="12">
        <v>1</v>
      </c>
      <c r="M57" s="12"/>
      <c r="N57" s="12" t="s">
        <v>22</v>
      </c>
      <c r="O57" s="16"/>
    </row>
    <row r="58" spans="1:15" x14ac:dyDescent="0.15">
      <c r="A58" s="6"/>
      <c r="B58" s="9" t="s">
        <v>31</v>
      </c>
      <c r="C58" s="12">
        <v>80</v>
      </c>
      <c r="D58" s="12" t="s">
        <v>22</v>
      </c>
      <c r="E58" s="12">
        <v>1</v>
      </c>
      <c r="F58" s="12">
        <v>9</v>
      </c>
      <c r="G58" s="12">
        <v>41</v>
      </c>
      <c r="H58" s="12">
        <v>25</v>
      </c>
      <c r="I58" s="12">
        <v>1</v>
      </c>
      <c r="J58" s="12"/>
      <c r="K58" s="12"/>
      <c r="L58" s="12">
        <v>1</v>
      </c>
      <c r="M58" s="12"/>
      <c r="N58" s="12">
        <v>2</v>
      </c>
      <c r="O58" s="15"/>
    </row>
    <row r="59" spans="1:15" x14ac:dyDescent="0.15">
      <c r="A59" s="4"/>
      <c r="B59" s="8" t="s">
        <v>20</v>
      </c>
      <c r="C59" s="11">
        <v>1154</v>
      </c>
      <c r="D59" s="11" t="s">
        <v>22</v>
      </c>
      <c r="E59" s="11">
        <v>14</v>
      </c>
      <c r="F59" s="11">
        <v>293</v>
      </c>
      <c r="G59" s="11">
        <v>544</v>
      </c>
      <c r="H59" s="11">
        <v>205</v>
      </c>
      <c r="I59" s="11">
        <v>48</v>
      </c>
      <c r="J59" s="11">
        <f>SUM(J60:J66)</f>
        <v>0</v>
      </c>
      <c r="K59" s="11">
        <f>SUM(K60:K66)</f>
        <v>0</v>
      </c>
      <c r="L59" s="11">
        <v>32</v>
      </c>
      <c r="M59" s="11">
        <f>SUM(M60:M66)</f>
        <v>0</v>
      </c>
      <c r="N59" s="11">
        <v>17</v>
      </c>
    </row>
    <row r="60" spans="1:15" x14ac:dyDescent="0.15">
      <c r="A60" s="5"/>
      <c r="B60" s="9" t="s">
        <v>21</v>
      </c>
      <c r="C60" s="12">
        <v>125</v>
      </c>
      <c r="D60" s="12" t="s">
        <v>22</v>
      </c>
      <c r="E60" s="12" t="s">
        <v>22</v>
      </c>
      <c r="F60" s="12">
        <v>37</v>
      </c>
      <c r="G60" s="12">
        <v>63</v>
      </c>
      <c r="H60" s="12">
        <v>13</v>
      </c>
      <c r="I60" s="12">
        <v>6</v>
      </c>
      <c r="J60" s="12"/>
      <c r="K60" s="12"/>
      <c r="L60" s="12">
        <v>4</v>
      </c>
      <c r="M60" s="12"/>
      <c r="N60" s="12">
        <v>2</v>
      </c>
    </row>
    <row r="61" spans="1:15" x14ac:dyDescent="0.15">
      <c r="A61" s="5" t="s">
        <v>34</v>
      </c>
      <c r="B61" s="9" t="s">
        <v>24</v>
      </c>
      <c r="C61" s="12">
        <v>179</v>
      </c>
      <c r="D61" s="12" t="s">
        <v>22</v>
      </c>
      <c r="E61" s="12">
        <v>4</v>
      </c>
      <c r="F61" s="12">
        <v>62</v>
      </c>
      <c r="G61" s="12">
        <v>79</v>
      </c>
      <c r="H61" s="12">
        <v>25</v>
      </c>
      <c r="I61" s="12">
        <v>2</v>
      </c>
      <c r="J61" s="12"/>
      <c r="K61" s="12"/>
      <c r="L61" s="12">
        <v>3</v>
      </c>
      <c r="M61" s="12"/>
      <c r="N61" s="12">
        <v>4</v>
      </c>
    </row>
    <row r="62" spans="1:15" x14ac:dyDescent="0.15">
      <c r="A62" s="5" t="s">
        <v>35</v>
      </c>
      <c r="B62" s="9" t="s">
        <v>26</v>
      </c>
      <c r="C62" s="12">
        <v>375</v>
      </c>
      <c r="D62" s="12" t="s">
        <v>22</v>
      </c>
      <c r="E62" s="12">
        <v>3</v>
      </c>
      <c r="F62" s="12">
        <v>88</v>
      </c>
      <c r="G62" s="12">
        <v>168</v>
      </c>
      <c r="H62" s="12">
        <v>76</v>
      </c>
      <c r="I62" s="12">
        <v>22</v>
      </c>
      <c r="J62" s="12"/>
      <c r="K62" s="12"/>
      <c r="L62" s="12">
        <v>12</v>
      </c>
      <c r="M62" s="12"/>
      <c r="N62" s="12">
        <v>6</v>
      </c>
    </row>
    <row r="63" spans="1:15" x14ac:dyDescent="0.15">
      <c r="A63" s="5" t="s">
        <v>18</v>
      </c>
      <c r="B63" s="9" t="s">
        <v>28</v>
      </c>
      <c r="C63" s="12">
        <v>239</v>
      </c>
      <c r="D63" s="12" t="s">
        <v>22</v>
      </c>
      <c r="E63" s="12">
        <v>3</v>
      </c>
      <c r="F63" s="12">
        <v>45</v>
      </c>
      <c r="G63" s="12">
        <v>123</v>
      </c>
      <c r="H63" s="12">
        <v>49</v>
      </c>
      <c r="I63" s="12">
        <v>12</v>
      </c>
      <c r="J63" s="12"/>
      <c r="K63" s="12"/>
      <c r="L63" s="12">
        <v>5</v>
      </c>
      <c r="M63" s="12"/>
      <c r="N63" s="12">
        <v>1</v>
      </c>
    </row>
    <row r="64" spans="1:15" x14ac:dyDescent="0.15">
      <c r="A64" s="5" t="s">
        <v>29</v>
      </c>
      <c r="B64" s="9" t="s">
        <v>30</v>
      </c>
      <c r="C64" s="12">
        <v>86</v>
      </c>
      <c r="D64" s="12" t="s">
        <v>22</v>
      </c>
      <c r="E64" s="12">
        <v>1</v>
      </c>
      <c r="F64" s="12">
        <v>22</v>
      </c>
      <c r="G64" s="12">
        <v>44</v>
      </c>
      <c r="H64" s="12">
        <v>11</v>
      </c>
      <c r="I64" s="12">
        <v>3</v>
      </c>
      <c r="J64" s="12"/>
      <c r="K64" s="12"/>
      <c r="L64" s="12">
        <v>4</v>
      </c>
      <c r="M64" s="12"/>
      <c r="N64" s="12">
        <v>1</v>
      </c>
      <c r="O64" s="15"/>
    </row>
    <row r="65" spans="1:15" x14ac:dyDescent="0.15">
      <c r="A65" s="5"/>
      <c r="B65" s="9" t="s">
        <v>10</v>
      </c>
      <c r="C65" s="12">
        <v>76</v>
      </c>
      <c r="D65" s="12" t="s">
        <v>22</v>
      </c>
      <c r="E65" s="12">
        <v>1</v>
      </c>
      <c r="F65" s="12">
        <v>27</v>
      </c>
      <c r="G65" s="12">
        <v>35</v>
      </c>
      <c r="H65" s="12">
        <v>9</v>
      </c>
      <c r="I65" s="12">
        <v>1</v>
      </c>
      <c r="J65" s="12"/>
      <c r="K65" s="12"/>
      <c r="L65" s="12">
        <v>2</v>
      </c>
      <c r="M65" s="12"/>
      <c r="N65" s="12">
        <v>1</v>
      </c>
      <c r="O65" s="16"/>
    </row>
    <row r="66" spans="1:15" x14ac:dyDescent="0.15">
      <c r="A66" s="6"/>
      <c r="B66" s="9" t="s">
        <v>31</v>
      </c>
      <c r="C66" s="12">
        <v>74</v>
      </c>
      <c r="D66" s="12" t="s">
        <v>22</v>
      </c>
      <c r="E66" s="12">
        <v>2</v>
      </c>
      <c r="F66" s="12">
        <v>12</v>
      </c>
      <c r="G66" s="12">
        <v>32</v>
      </c>
      <c r="H66" s="12">
        <v>22</v>
      </c>
      <c r="I66" s="12">
        <v>2</v>
      </c>
      <c r="J66" s="12"/>
      <c r="K66" s="12"/>
      <c r="L66" s="12">
        <v>2</v>
      </c>
      <c r="M66" s="12"/>
      <c r="N66" s="12">
        <v>2</v>
      </c>
      <c r="O66" s="15"/>
    </row>
    <row r="67" spans="1:15" x14ac:dyDescent="0.15">
      <c r="A67" s="4"/>
      <c r="B67" s="8" t="s">
        <v>20</v>
      </c>
      <c r="C67" s="11">
        <v>1032</v>
      </c>
      <c r="D67" s="13" t="s">
        <v>22</v>
      </c>
      <c r="E67" s="11">
        <v>10</v>
      </c>
      <c r="F67" s="11">
        <v>289</v>
      </c>
      <c r="G67" s="11">
        <v>479</v>
      </c>
      <c r="H67" s="11">
        <v>161</v>
      </c>
      <c r="I67" s="11">
        <v>48</v>
      </c>
      <c r="J67" s="11">
        <v>0</v>
      </c>
      <c r="K67" s="11">
        <v>0</v>
      </c>
      <c r="L67" s="11">
        <v>29</v>
      </c>
      <c r="M67" s="11">
        <v>0</v>
      </c>
      <c r="N67" s="11">
        <v>16</v>
      </c>
    </row>
    <row r="68" spans="1:15" x14ac:dyDescent="0.15">
      <c r="A68" s="5"/>
      <c r="B68" s="9" t="s">
        <v>21</v>
      </c>
      <c r="C68" s="12">
        <v>109</v>
      </c>
      <c r="D68" s="14" t="s">
        <v>22</v>
      </c>
      <c r="E68" s="12">
        <v>1</v>
      </c>
      <c r="F68" s="12">
        <v>32</v>
      </c>
      <c r="G68" s="12">
        <v>53</v>
      </c>
      <c r="H68" s="12">
        <v>17</v>
      </c>
      <c r="I68" s="12">
        <v>3</v>
      </c>
      <c r="J68" s="12"/>
      <c r="K68" s="12"/>
      <c r="L68" s="12">
        <v>2</v>
      </c>
      <c r="M68" s="12"/>
      <c r="N68" s="12">
        <v>1</v>
      </c>
    </row>
    <row r="69" spans="1:15" x14ac:dyDescent="0.15">
      <c r="A69" s="5" t="s">
        <v>15</v>
      </c>
      <c r="B69" s="9" t="s">
        <v>24</v>
      </c>
      <c r="C69" s="12">
        <v>155</v>
      </c>
      <c r="D69" s="14" t="s">
        <v>22</v>
      </c>
      <c r="E69" s="12">
        <v>4</v>
      </c>
      <c r="F69" s="12">
        <v>55</v>
      </c>
      <c r="G69" s="12">
        <v>66</v>
      </c>
      <c r="H69" s="12">
        <v>20</v>
      </c>
      <c r="I69" s="12">
        <v>3</v>
      </c>
      <c r="J69" s="12"/>
      <c r="K69" s="12"/>
      <c r="L69" s="12">
        <v>4</v>
      </c>
      <c r="M69" s="12"/>
      <c r="N69" s="12">
        <v>3</v>
      </c>
    </row>
    <row r="70" spans="1:15" x14ac:dyDescent="0.15">
      <c r="A70" s="5" t="s">
        <v>25</v>
      </c>
      <c r="B70" s="9" t="s">
        <v>26</v>
      </c>
      <c r="C70" s="12">
        <v>327</v>
      </c>
      <c r="D70" s="14" t="s">
        <v>22</v>
      </c>
      <c r="E70" s="12">
        <v>1</v>
      </c>
      <c r="F70" s="12">
        <v>79</v>
      </c>
      <c r="G70" s="12">
        <v>145</v>
      </c>
      <c r="H70" s="12">
        <v>57</v>
      </c>
      <c r="I70" s="12">
        <v>27</v>
      </c>
      <c r="J70" s="12"/>
      <c r="K70" s="12"/>
      <c r="L70" s="12">
        <v>12</v>
      </c>
      <c r="M70" s="12"/>
      <c r="N70" s="12">
        <v>6</v>
      </c>
    </row>
    <row r="71" spans="1:15" x14ac:dyDescent="0.15">
      <c r="A71" s="5" t="s">
        <v>9</v>
      </c>
      <c r="B71" s="9" t="s">
        <v>28</v>
      </c>
      <c r="C71" s="12">
        <v>232</v>
      </c>
      <c r="D71" s="14" t="s">
        <v>22</v>
      </c>
      <c r="E71" s="12">
        <v>3</v>
      </c>
      <c r="F71" s="12">
        <v>59</v>
      </c>
      <c r="G71" s="12">
        <v>116</v>
      </c>
      <c r="H71" s="12">
        <v>35</v>
      </c>
      <c r="I71" s="12">
        <v>9</v>
      </c>
      <c r="J71" s="12"/>
      <c r="K71" s="12"/>
      <c r="L71" s="12">
        <v>8</v>
      </c>
      <c r="M71" s="12"/>
      <c r="N71" s="12">
        <v>2</v>
      </c>
    </row>
    <row r="72" spans="1:15" x14ac:dyDescent="0.15">
      <c r="A72" s="5" t="s">
        <v>29</v>
      </c>
      <c r="B72" s="9" t="s">
        <v>30</v>
      </c>
      <c r="C72" s="12">
        <v>88</v>
      </c>
      <c r="D72" s="14" t="s">
        <v>22</v>
      </c>
      <c r="E72" s="14" t="s">
        <v>22</v>
      </c>
      <c r="F72" s="12">
        <v>28</v>
      </c>
      <c r="G72" s="12">
        <v>44</v>
      </c>
      <c r="H72" s="12">
        <v>11</v>
      </c>
      <c r="I72" s="12">
        <v>1</v>
      </c>
      <c r="J72" s="12"/>
      <c r="K72" s="12"/>
      <c r="L72" s="12">
        <v>2</v>
      </c>
      <c r="M72" s="12"/>
      <c r="N72" s="12">
        <v>2</v>
      </c>
      <c r="O72" s="15"/>
    </row>
    <row r="73" spans="1:15" x14ac:dyDescent="0.15">
      <c r="A73" s="5"/>
      <c r="B73" s="9" t="s">
        <v>10</v>
      </c>
      <c r="C73" s="12">
        <v>50</v>
      </c>
      <c r="D73" s="14" t="s">
        <v>22</v>
      </c>
      <c r="E73" s="14" t="s">
        <v>22</v>
      </c>
      <c r="F73" s="12">
        <v>20</v>
      </c>
      <c r="G73" s="12">
        <v>22</v>
      </c>
      <c r="H73" s="12">
        <v>4</v>
      </c>
      <c r="I73" s="12">
        <v>3</v>
      </c>
      <c r="J73" s="12"/>
      <c r="K73" s="12"/>
      <c r="L73" s="12">
        <v>1</v>
      </c>
      <c r="M73" s="12"/>
      <c r="N73" s="12" t="s">
        <v>22</v>
      </c>
      <c r="O73" s="16"/>
    </row>
    <row r="74" spans="1:15" x14ac:dyDescent="0.15">
      <c r="A74" s="6"/>
      <c r="B74" s="9" t="s">
        <v>31</v>
      </c>
      <c r="C74" s="12">
        <v>71</v>
      </c>
      <c r="D74" s="14" t="s">
        <v>22</v>
      </c>
      <c r="E74" s="12">
        <v>1</v>
      </c>
      <c r="F74" s="12">
        <v>16</v>
      </c>
      <c r="G74" s="12">
        <v>33</v>
      </c>
      <c r="H74" s="12">
        <v>17</v>
      </c>
      <c r="I74" s="12">
        <v>2</v>
      </c>
      <c r="J74" s="12"/>
      <c r="K74" s="12"/>
      <c r="L74" s="12" t="s">
        <v>22</v>
      </c>
      <c r="M74" s="12"/>
      <c r="N74" s="12">
        <v>2</v>
      </c>
      <c r="O74" s="15"/>
    </row>
    <row r="75" spans="1:15" x14ac:dyDescent="0.15">
      <c r="N75" s="2"/>
    </row>
    <row r="76" spans="1:15" ht="27.95" customHeight="1" x14ac:dyDescent="0.15">
      <c r="A76" s="7" t="s">
        <v>39</v>
      </c>
      <c r="B76" s="19" t="s">
        <v>17</v>
      </c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</row>
    <row r="77" spans="1:15" x14ac:dyDescent="0.15">
      <c r="A77" s="1" t="s">
        <v>6</v>
      </c>
    </row>
  </sheetData>
  <mergeCells count="2">
    <mergeCell ref="A2:B2"/>
    <mergeCell ref="B76:N76"/>
  </mergeCells>
  <phoneticPr fontId="3"/>
  <pageMargins left="0.74803149606299213" right="0.74803149606299213" top="0.98425196850393704" bottom="0.98425196850393704" header="0.51181102362204722" footer="0.51181102362204722"/>
  <pageSetup paperSize="9" scale="7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4-10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天理市役所</dc:creator>
  <cp:lastModifiedBy>2372</cp:lastModifiedBy>
  <cp:lastPrinted>2021-03-04T10:52:58Z</cp:lastPrinted>
  <dcterms:created xsi:type="dcterms:W3CDTF">2017-02-22T01:26:37Z</dcterms:created>
  <dcterms:modified xsi:type="dcterms:W3CDTF">2023-05-30T09:10:16Z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2023-04-28T09:14:57Z</vt:filetime>
  </property>
</Properties>
</file>