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1"/>
  </bookViews>
  <sheets>
    <sheet name="平成７年～１７年" sheetId="1" r:id="rId1"/>
    <sheet name="平成２２年～" sheetId="2" r:id="rId2"/>
  </sheets>
  <definedNames>
    <definedName name="_xlnm.Print_Titles" localSheetId="1">'平成２２年～'!$2:$4</definedName>
    <definedName name="_xlnm.Print_Titles" localSheetId="0">'平成７年～１７年'!$2:$4</definedName>
  </definedNames>
  <calcPr fullCalcOnLoad="1"/>
</workbook>
</file>

<file path=xl/sharedStrings.xml><?xml version="1.0" encoding="utf-8"?>
<sst xmlns="http://schemas.openxmlformats.org/spreadsheetml/2006/main" count="286" uniqueCount="73">
  <si>
    <t>－</t>
  </si>
  <si>
    <t>総数</t>
  </si>
  <si>
    <t>世帯数</t>
  </si>
  <si>
    <t>世帯人員</t>
  </si>
  <si>
    <t>年</t>
  </si>
  <si>
    <t>平</t>
  </si>
  <si>
    <t>成</t>
  </si>
  <si>
    <t>12</t>
  </si>
  <si>
    <r>
      <t>1３．世帯の家族類型別一般世帯数・一般世帯人員及び親族人員</t>
    </r>
    <r>
      <rPr>
        <sz val="11"/>
        <rFont val="ＭＳ Ｐゴシック"/>
        <family val="3"/>
      </rPr>
      <t>：各年10月１日現在</t>
    </r>
  </si>
  <si>
    <t>Ａ親族</t>
  </si>
  <si>
    <t>Ｂ 非親族世帯</t>
  </si>
  <si>
    <t>Ｃ 単独世帯</t>
  </si>
  <si>
    <t>Ⅰ核家族世帯</t>
  </si>
  <si>
    <t>Ⅱ その他の親族世帯</t>
  </si>
  <si>
    <t>夫婦のみの世帯</t>
  </si>
  <si>
    <t xml:space="preserve">総数      </t>
  </si>
  <si>
    <t>一般世帯数</t>
  </si>
  <si>
    <t>一般世帯人員</t>
  </si>
  <si>
    <t>親族人員</t>
  </si>
  <si>
    <t>１世帯当たり親族人員</t>
  </si>
  <si>
    <t>６歳未満の親族のいる一般世帯</t>
  </si>
  <si>
    <t>６歳未満の親族人員</t>
  </si>
  <si>
    <t>18歳未満の親族のいる一般世帯</t>
  </si>
  <si>
    <t>18歳未満の親族人員</t>
  </si>
  <si>
    <t>65歳以上の親族のいる一般世帯</t>
  </si>
  <si>
    <t>65歳以上の親族人員</t>
  </si>
  <si>
    <t>親族のみから成る一般世帯の数</t>
  </si>
  <si>
    <t>親族のみから成る一般世帯人員</t>
  </si>
  <si>
    <t>－</t>
  </si>
  <si>
    <t>17</t>
  </si>
  <si>
    <t>－</t>
  </si>
  <si>
    <t>－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</si>
  <si>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</si>
  <si>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</si>
  <si>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</si>
  <si>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</si>
  <si>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</si>
  <si>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夫婦・子供と両親から成る世帯</t>
  </si>
  <si>
    <t>夫婦・子供とひとり親から成る世帯</t>
  </si>
  <si>
    <t>夫婦と他の親族 （親子供を含まない）から成る世帯</t>
  </si>
  <si>
    <t>夫婦・子供と他の  親族（親を含まない）から成る世帯</t>
  </si>
  <si>
    <t>夫婦・親と他の親  族（子供を含まない）から成る世帯</t>
  </si>
  <si>
    <t>夫婦・子供・親と他の親族 から成る世帯</t>
  </si>
  <si>
    <t>兄弟姉妹のみから成る世帯</t>
  </si>
  <si>
    <t>他に分類できない親族世帯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</si>
  <si>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</si>
  <si>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</si>
  <si>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</si>
  <si>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</si>
  <si>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</si>
  <si>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夫婦・子供と両親から成る世帯</t>
  </si>
  <si>
    <t>夫婦・子供とひとり親から成る世帯</t>
  </si>
  <si>
    <t>夫婦と他の親族 （親子供を含まない）から成る世帯</t>
  </si>
  <si>
    <t>夫婦・子供と他の  親族（親を含まない）から成る世帯</t>
  </si>
  <si>
    <t>夫婦・親と他の親  族（子供を含まない）から成る世帯</t>
  </si>
  <si>
    <t>夫婦・子供・親と他の親族 から成る世帯</t>
  </si>
  <si>
    <t>兄弟姉妹のみから成る世帯</t>
  </si>
  <si>
    <t>－</t>
  </si>
  <si>
    <t>22</t>
  </si>
  <si>
    <t>６歳未満の世帯員のいる一般世帯</t>
  </si>
  <si>
    <t>他に分類できない世帯</t>
  </si>
  <si>
    <t>Ｂ 非親族を含む世帯</t>
  </si>
  <si>
    <t>６歳未満の世帯人員</t>
  </si>
  <si>
    <t>18歳未満の世帯人員</t>
  </si>
  <si>
    <t>１８歳未満の世帯員のいる一般世帯</t>
  </si>
  <si>
    <t>６５歳以上の世帯員のいる一般世帯</t>
  </si>
  <si>
    <t>６５歳以上の世帯人員</t>
  </si>
  <si>
    <t>注３）「親族人員」については、平成２２年から「世帯の家族類型」の定義変更により、「親族人員」の概念がなくなったため、公表しておりません。</t>
  </si>
  <si>
    <t>注１）</t>
  </si>
  <si>
    <t>世帯の家族類型「不詳」を含む。</t>
  </si>
  <si>
    <t>注２）</t>
  </si>
  <si>
    <t>夫の親か妻の親か特定できない場合を含む。</t>
  </si>
  <si>
    <t>27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</si>
</sst>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177" fontId="6" fillId="0" borderId="0" xfId="0" applyNumberFormat="1" applyFont="1" applyAlignment="1">
      <alignment vertical="top" textRotation="255" wrapText="1"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207" fontId="0" fillId="0" borderId="14" xfId="0" applyNumberFormat="1" applyBorder="1" applyAlignment="1">
      <alignment horizontal="center" vertical="center"/>
    </xf>
    <xf numFmtId="207" fontId="0" fillId="0" borderId="11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184" fontId="0" fillId="0" borderId="15" xfId="0" applyNumberFormat="1" applyBorder="1" applyAlignment="1">
      <alignment horizontal="right" vertical="center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 textRotation="255"/>
    </xf>
    <xf numFmtId="49" fontId="0" fillId="0" borderId="12" xfId="0" applyNumberFormat="1" applyBorder="1" applyAlignment="1">
      <alignment horizontal="center" vertical="center" textRotation="255"/>
    </xf>
    <xf numFmtId="177" fontId="7" fillId="32" borderId="10" xfId="0" applyNumberFormat="1" applyFont="1" applyFill="1" applyBorder="1" applyAlignment="1">
      <alignment vertical="center" textRotation="255" wrapText="1"/>
    </xf>
    <xf numFmtId="177" fontId="7" fillId="32" borderId="10" xfId="0" applyNumberFormat="1" applyFont="1" applyFill="1" applyBorder="1" applyAlignment="1">
      <alignment vertical="top" textRotation="255" wrapText="1"/>
    </xf>
    <xf numFmtId="0" fontId="8" fillId="0" borderId="13" xfId="0" applyFont="1" applyBorder="1" applyAlignment="1">
      <alignment horizontal="left"/>
    </xf>
    <xf numFmtId="0" fontId="0" fillId="33" borderId="0" xfId="0" applyFill="1" applyAlignment="1">
      <alignment/>
    </xf>
    <xf numFmtId="177" fontId="0" fillId="33" borderId="0" xfId="0" applyNumberFormat="1" applyFill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7" fillId="32" borderId="10" xfId="0" applyNumberFormat="1" applyFont="1" applyFill="1" applyBorder="1" applyAlignment="1">
      <alignment horizontal="center" vertical="top" textRotation="255"/>
    </xf>
    <xf numFmtId="177" fontId="7" fillId="32" borderId="10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zoomScale="96" zoomScaleNormal="96" zoomScalePageLayoutView="0" workbookViewId="0" topLeftCell="A61">
      <selection activeCell="G88" sqref="G88"/>
    </sheetView>
  </sheetViews>
  <sheetFormatPr defaultColWidth="9.00390625" defaultRowHeight="13.5"/>
  <cols>
    <col min="1" max="1" width="3.75390625" style="0" customWidth="1"/>
    <col min="2" max="2" width="3.875" style="0" customWidth="1"/>
    <col min="3" max="3" width="22.50390625" style="0" customWidth="1"/>
    <col min="4" max="23" width="8.125" style="6" customWidth="1"/>
    <col min="24" max="34" width="9.625" style="6" customWidth="1"/>
    <col min="35" max="59" width="9.625" style="0" customWidth="1"/>
  </cols>
  <sheetData>
    <row r="1" spans="1:15" ht="24">
      <c r="A1" s="29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34" ht="13.5">
      <c r="A2" s="40"/>
      <c r="B2" s="41"/>
      <c r="C2" s="42"/>
      <c r="D2" s="38" t="s">
        <v>1</v>
      </c>
      <c r="E2" s="39" t="s">
        <v>9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7" t="s">
        <v>10</v>
      </c>
      <c r="W2" s="37" t="s">
        <v>11</v>
      </c>
      <c r="AH2"/>
    </row>
    <row r="3" spans="1:34" ht="13.5">
      <c r="A3" s="43"/>
      <c r="B3" s="44"/>
      <c r="C3" s="45"/>
      <c r="D3" s="38"/>
      <c r="E3" s="38" t="s">
        <v>1</v>
      </c>
      <c r="F3" s="39" t="s">
        <v>12</v>
      </c>
      <c r="G3" s="39"/>
      <c r="H3" s="39"/>
      <c r="I3" s="39"/>
      <c r="J3" s="39"/>
      <c r="K3" s="39" t="s">
        <v>13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7"/>
      <c r="W3" s="37"/>
      <c r="AH3"/>
    </row>
    <row r="4" spans="1:33" s="12" customFormat="1" ht="99" customHeight="1">
      <c r="A4" s="46"/>
      <c r="B4" s="47"/>
      <c r="C4" s="48"/>
      <c r="D4" s="38"/>
      <c r="E4" s="38"/>
      <c r="F4" s="27" t="s">
        <v>1</v>
      </c>
      <c r="G4" s="28" t="s">
        <v>14</v>
      </c>
      <c r="H4" s="28" t="s">
        <v>32</v>
      </c>
      <c r="I4" s="28" t="s">
        <v>33</v>
      </c>
      <c r="J4" s="28" t="s">
        <v>34</v>
      </c>
      <c r="K4" s="28" t="s">
        <v>15</v>
      </c>
      <c r="L4" s="28" t="s">
        <v>35</v>
      </c>
      <c r="M4" s="28" t="s">
        <v>36</v>
      </c>
      <c r="N4" s="28" t="s">
        <v>37</v>
      </c>
      <c r="O4" s="28" t="s">
        <v>38</v>
      </c>
      <c r="P4" s="28" t="s">
        <v>39</v>
      </c>
      <c r="Q4" s="28" t="s">
        <v>40</v>
      </c>
      <c r="R4" s="28" t="s">
        <v>41</v>
      </c>
      <c r="S4" s="28" t="s">
        <v>42</v>
      </c>
      <c r="T4" s="28" t="s">
        <v>43</v>
      </c>
      <c r="U4" s="28" t="s">
        <v>44</v>
      </c>
      <c r="V4" s="37"/>
      <c r="W4" s="37"/>
      <c r="X4" s="10"/>
      <c r="Y4" s="11"/>
      <c r="Z4" s="11"/>
      <c r="AA4" s="11"/>
      <c r="AB4" s="11"/>
      <c r="AC4" s="11"/>
      <c r="AD4" s="11"/>
      <c r="AE4" s="11"/>
      <c r="AF4" s="11"/>
      <c r="AG4" s="11"/>
    </row>
    <row r="5" spans="1:33" s="1" customFormat="1" ht="13.5">
      <c r="A5" s="13"/>
      <c r="B5" s="35" t="s">
        <v>16</v>
      </c>
      <c r="C5" s="36"/>
      <c r="D5" s="3">
        <v>23793</v>
      </c>
      <c r="E5" s="3">
        <v>15880</v>
      </c>
      <c r="F5" s="3">
        <v>11264</v>
      </c>
      <c r="G5" s="3">
        <v>3079</v>
      </c>
      <c r="H5" s="3">
        <v>6990</v>
      </c>
      <c r="I5" s="3">
        <v>188</v>
      </c>
      <c r="J5" s="3">
        <v>1007</v>
      </c>
      <c r="K5" s="3">
        <v>4616</v>
      </c>
      <c r="L5" s="3">
        <v>153</v>
      </c>
      <c r="M5" s="3">
        <v>309</v>
      </c>
      <c r="N5" s="3">
        <v>1396</v>
      </c>
      <c r="O5" s="3">
        <v>1555</v>
      </c>
      <c r="P5" s="3">
        <v>53</v>
      </c>
      <c r="Q5" s="3">
        <v>185</v>
      </c>
      <c r="R5" s="3">
        <v>118</v>
      </c>
      <c r="S5" s="3">
        <v>460</v>
      </c>
      <c r="T5" s="3">
        <v>134</v>
      </c>
      <c r="U5" s="3">
        <v>253</v>
      </c>
      <c r="V5" s="3">
        <v>53</v>
      </c>
      <c r="W5" s="3">
        <v>7860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3.5">
      <c r="A6" s="14"/>
      <c r="B6" s="35" t="s">
        <v>17</v>
      </c>
      <c r="C6" s="36"/>
      <c r="D6" s="3">
        <v>67678</v>
      </c>
      <c r="E6" s="3">
        <v>59712</v>
      </c>
      <c r="F6" s="3">
        <v>35884</v>
      </c>
      <c r="G6" s="3">
        <v>6167</v>
      </c>
      <c r="H6" s="3">
        <v>26771</v>
      </c>
      <c r="I6" s="3">
        <v>445</v>
      </c>
      <c r="J6" s="3">
        <v>2501</v>
      </c>
      <c r="K6" s="3">
        <v>23828</v>
      </c>
      <c r="L6" s="3">
        <v>612</v>
      </c>
      <c r="M6" s="3">
        <v>935</v>
      </c>
      <c r="N6" s="3">
        <v>8503</v>
      </c>
      <c r="O6" s="3">
        <v>7682</v>
      </c>
      <c r="P6" s="3">
        <v>177</v>
      </c>
      <c r="Q6" s="3">
        <v>917</v>
      </c>
      <c r="R6" s="3">
        <v>653</v>
      </c>
      <c r="S6" s="3">
        <v>3202</v>
      </c>
      <c r="T6" s="3">
        <v>291</v>
      </c>
      <c r="U6" s="3">
        <v>856</v>
      </c>
      <c r="V6" s="3">
        <v>106</v>
      </c>
      <c r="W6" s="3">
        <v>7860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" customFormat="1" ht="13.5">
      <c r="A7" s="14"/>
      <c r="B7" s="35" t="s">
        <v>18</v>
      </c>
      <c r="C7" s="36"/>
      <c r="D7" s="3">
        <v>67547</v>
      </c>
      <c r="E7" s="3">
        <v>59634</v>
      </c>
      <c r="F7" s="3">
        <v>35859</v>
      </c>
      <c r="G7" s="3">
        <v>6158</v>
      </c>
      <c r="H7" s="3">
        <v>26760</v>
      </c>
      <c r="I7" s="3">
        <v>444</v>
      </c>
      <c r="J7" s="3">
        <v>2497</v>
      </c>
      <c r="K7" s="3">
        <v>23775</v>
      </c>
      <c r="L7" s="3">
        <v>612</v>
      </c>
      <c r="M7" s="3">
        <v>927</v>
      </c>
      <c r="N7" s="3">
        <v>8491</v>
      </c>
      <c r="O7" s="3">
        <v>7665</v>
      </c>
      <c r="P7" s="3">
        <v>175</v>
      </c>
      <c r="Q7" s="3">
        <v>915</v>
      </c>
      <c r="R7" s="3">
        <v>652</v>
      </c>
      <c r="S7" s="3">
        <v>3197</v>
      </c>
      <c r="T7" s="3">
        <v>288</v>
      </c>
      <c r="U7" s="3">
        <v>853</v>
      </c>
      <c r="V7" s="3">
        <v>53</v>
      </c>
      <c r="W7" s="3">
        <v>7860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1" customFormat="1" ht="13.5">
      <c r="A8" s="7"/>
      <c r="B8" s="35" t="s">
        <v>19</v>
      </c>
      <c r="C8" s="36"/>
      <c r="D8" s="15">
        <v>2.84</v>
      </c>
      <c r="E8" s="15">
        <v>3.76</v>
      </c>
      <c r="F8" s="15">
        <v>3.18</v>
      </c>
      <c r="G8" s="15">
        <v>2</v>
      </c>
      <c r="H8" s="15">
        <v>3.83</v>
      </c>
      <c r="I8" s="15">
        <v>2.36</v>
      </c>
      <c r="J8" s="15">
        <v>2.48</v>
      </c>
      <c r="K8" s="15">
        <v>5.15</v>
      </c>
      <c r="L8" s="15">
        <v>4</v>
      </c>
      <c r="M8" s="15">
        <v>3</v>
      </c>
      <c r="N8" s="15">
        <v>6.08</v>
      </c>
      <c r="O8" s="15">
        <v>4.93</v>
      </c>
      <c r="P8" s="15">
        <v>3.3</v>
      </c>
      <c r="Q8" s="15">
        <v>4.95</v>
      </c>
      <c r="R8" s="15">
        <v>5.53</v>
      </c>
      <c r="S8" s="15">
        <v>6.95</v>
      </c>
      <c r="T8" s="15">
        <v>2.15</v>
      </c>
      <c r="U8" s="15">
        <v>3.37</v>
      </c>
      <c r="V8" s="15">
        <v>1</v>
      </c>
      <c r="W8" s="15">
        <v>1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s="1" customFormat="1" ht="13.5">
      <c r="A9" s="7"/>
      <c r="B9" s="34" t="s">
        <v>20</v>
      </c>
      <c r="C9" s="33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13.5">
      <c r="A10" s="7"/>
      <c r="B10" s="19"/>
      <c r="C10" s="4" t="s">
        <v>2</v>
      </c>
      <c r="D10" s="3">
        <v>3216</v>
      </c>
      <c r="E10" s="3">
        <v>3216</v>
      </c>
      <c r="F10" s="3">
        <v>2250</v>
      </c>
      <c r="G10" s="3" t="s">
        <v>0</v>
      </c>
      <c r="H10" s="3">
        <v>2145</v>
      </c>
      <c r="I10" s="3">
        <v>2</v>
      </c>
      <c r="J10" s="3">
        <v>103</v>
      </c>
      <c r="K10" s="3">
        <v>966</v>
      </c>
      <c r="L10" s="3" t="s">
        <v>0</v>
      </c>
      <c r="M10" s="3" t="s">
        <v>0</v>
      </c>
      <c r="N10" s="3">
        <v>419</v>
      </c>
      <c r="O10" s="3">
        <v>196</v>
      </c>
      <c r="P10" s="3">
        <v>1</v>
      </c>
      <c r="Q10" s="3">
        <v>41</v>
      </c>
      <c r="R10" s="3">
        <v>18</v>
      </c>
      <c r="S10" s="3">
        <v>270</v>
      </c>
      <c r="T10" s="3" t="s">
        <v>0</v>
      </c>
      <c r="U10" s="3">
        <v>21</v>
      </c>
      <c r="V10" s="3" t="s">
        <v>0</v>
      </c>
      <c r="W10" s="3" t="s"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1" customFormat="1" ht="13.5">
      <c r="A11" s="7"/>
      <c r="B11" s="19"/>
      <c r="C11" s="4" t="s">
        <v>3</v>
      </c>
      <c r="D11" s="3">
        <v>14478</v>
      </c>
      <c r="E11" s="3">
        <v>14478</v>
      </c>
      <c r="F11" s="3">
        <v>8559</v>
      </c>
      <c r="G11" s="3" t="s">
        <v>0</v>
      </c>
      <c r="H11" s="3">
        <v>8289</v>
      </c>
      <c r="I11" s="3">
        <v>8</v>
      </c>
      <c r="J11" s="3">
        <v>262</v>
      </c>
      <c r="K11" s="3">
        <v>5919</v>
      </c>
      <c r="L11" s="3" t="s">
        <v>0</v>
      </c>
      <c r="M11" s="3" t="s">
        <v>0</v>
      </c>
      <c r="N11" s="3">
        <v>2553</v>
      </c>
      <c r="O11" s="3">
        <v>1018</v>
      </c>
      <c r="P11" s="3">
        <v>4</v>
      </c>
      <c r="Q11" s="3">
        <v>218</v>
      </c>
      <c r="R11" s="3">
        <v>140</v>
      </c>
      <c r="S11" s="3">
        <v>1906</v>
      </c>
      <c r="T11" s="3" t="s">
        <v>0</v>
      </c>
      <c r="U11" s="3">
        <v>80</v>
      </c>
      <c r="V11" s="3" t="s">
        <v>0</v>
      </c>
      <c r="W11" s="3" t="s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" customFormat="1" ht="13.5">
      <c r="A12" s="7" t="s">
        <v>5</v>
      </c>
      <c r="B12" s="20"/>
      <c r="C12" s="4" t="s">
        <v>21</v>
      </c>
      <c r="D12" s="3">
        <v>4490</v>
      </c>
      <c r="E12" s="3">
        <v>4490</v>
      </c>
      <c r="F12" s="3">
        <v>3112</v>
      </c>
      <c r="G12" s="3" t="s">
        <v>0</v>
      </c>
      <c r="H12" s="3">
        <v>2984</v>
      </c>
      <c r="I12" s="3">
        <v>2</v>
      </c>
      <c r="J12" s="3">
        <v>126</v>
      </c>
      <c r="K12" s="3">
        <v>1378</v>
      </c>
      <c r="L12" s="3" t="s">
        <v>0</v>
      </c>
      <c r="M12" s="3" t="s">
        <v>0</v>
      </c>
      <c r="N12" s="3">
        <v>592</v>
      </c>
      <c r="O12" s="3">
        <v>272</v>
      </c>
      <c r="P12" s="3">
        <v>2</v>
      </c>
      <c r="Q12" s="3">
        <v>56</v>
      </c>
      <c r="R12" s="3">
        <v>29</v>
      </c>
      <c r="S12" s="3">
        <v>403</v>
      </c>
      <c r="T12" s="3" t="s">
        <v>0</v>
      </c>
      <c r="U12" s="3">
        <v>24</v>
      </c>
      <c r="V12" s="3" t="s">
        <v>0</v>
      </c>
      <c r="W12" s="3" t="s"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" customFormat="1" ht="13.5">
      <c r="A13" s="7" t="s">
        <v>6</v>
      </c>
      <c r="B13" s="34" t="s">
        <v>22</v>
      </c>
      <c r="C13" s="33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" customFormat="1" ht="13.5">
      <c r="A14" s="7">
        <v>7</v>
      </c>
      <c r="B14" s="19"/>
      <c r="C14" s="4" t="s">
        <v>2</v>
      </c>
      <c r="D14" s="3">
        <v>7393</v>
      </c>
      <c r="E14" s="3">
        <v>7371</v>
      </c>
      <c r="F14" s="3">
        <v>4688</v>
      </c>
      <c r="G14" s="3">
        <v>1</v>
      </c>
      <c r="H14" s="3">
        <v>4349</v>
      </c>
      <c r="I14" s="3">
        <v>37</v>
      </c>
      <c r="J14" s="3">
        <v>301</v>
      </c>
      <c r="K14" s="3">
        <v>2683</v>
      </c>
      <c r="L14" s="3" t="s">
        <v>0</v>
      </c>
      <c r="M14" s="3" t="s">
        <v>0</v>
      </c>
      <c r="N14" s="3">
        <v>1151</v>
      </c>
      <c r="O14" s="3">
        <v>835</v>
      </c>
      <c r="P14" s="3">
        <v>13</v>
      </c>
      <c r="Q14" s="3">
        <v>126</v>
      </c>
      <c r="R14" s="3">
        <v>23</v>
      </c>
      <c r="S14" s="3">
        <v>420</v>
      </c>
      <c r="T14" s="3">
        <v>10</v>
      </c>
      <c r="U14" s="3">
        <v>105</v>
      </c>
      <c r="V14" s="3" t="s">
        <v>0</v>
      </c>
      <c r="W14" s="3">
        <v>22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" customFormat="1" ht="13.5">
      <c r="A15" s="7" t="s">
        <v>4</v>
      </c>
      <c r="B15" s="19"/>
      <c r="C15" s="4" t="s">
        <v>3</v>
      </c>
      <c r="D15" s="3">
        <v>34171</v>
      </c>
      <c r="E15" s="3">
        <v>34149</v>
      </c>
      <c r="F15" s="3">
        <v>18477</v>
      </c>
      <c r="G15" s="3">
        <v>2</v>
      </c>
      <c r="H15" s="3">
        <v>17532</v>
      </c>
      <c r="I15" s="3">
        <v>101</v>
      </c>
      <c r="J15" s="3">
        <v>842</v>
      </c>
      <c r="K15" s="3">
        <v>15672</v>
      </c>
      <c r="L15" s="3" t="s">
        <v>0</v>
      </c>
      <c r="M15" s="3" t="s">
        <v>0</v>
      </c>
      <c r="N15" s="3">
        <v>7084</v>
      </c>
      <c r="O15" s="3">
        <v>4362</v>
      </c>
      <c r="P15" s="3">
        <v>45</v>
      </c>
      <c r="Q15" s="3">
        <v>647</v>
      </c>
      <c r="R15" s="3">
        <v>176</v>
      </c>
      <c r="S15" s="3">
        <v>2949</v>
      </c>
      <c r="T15" s="3">
        <v>25</v>
      </c>
      <c r="U15" s="3">
        <v>384</v>
      </c>
      <c r="V15" s="3" t="s">
        <v>0</v>
      </c>
      <c r="W15" s="3">
        <v>22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" customFormat="1" ht="13.5">
      <c r="A16" s="7"/>
      <c r="B16" s="20"/>
      <c r="C16" s="4" t="s">
        <v>23</v>
      </c>
      <c r="D16" s="3">
        <v>13598</v>
      </c>
      <c r="E16" s="3">
        <v>13576</v>
      </c>
      <c r="F16" s="3">
        <v>8455</v>
      </c>
      <c r="G16" s="3">
        <v>1</v>
      </c>
      <c r="H16" s="3">
        <v>7943</v>
      </c>
      <c r="I16" s="3">
        <v>54</v>
      </c>
      <c r="J16" s="3">
        <v>457</v>
      </c>
      <c r="K16" s="3">
        <v>5121</v>
      </c>
      <c r="L16" s="3" t="s">
        <v>0</v>
      </c>
      <c r="M16" s="3" t="s">
        <v>0</v>
      </c>
      <c r="N16" s="3">
        <v>2258</v>
      </c>
      <c r="O16" s="3">
        <v>1576</v>
      </c>
      <c r="P16" s="3">
        <v>17</v>
      </c>
      <c r="Q16" s="3">
        <v>228</v>
      </c>
      <c r="R16" s="3">
        <v>43</v>
      </c>
      <c r="S16" s="3">
        <v>839</v>
      </c>
      <c r="T16" s="3">
        <v>11</v>
      </c>
      <c r="U16" s="3">
        <v>149</v>
      </c>
      <c r="V16" s="3" t="s">
        <v>0</v>
      </c>
      <c r="W16" s="3">
        <v>22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" customFormat="1" ht="13.5">
      <c r="A17" s="7"/>
      <c r="B17" s="34" t="s">
        <v>24</v>
      </c>
      <c r="C17" s="33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13.5">
      <c r="A18" s="7"/>
      <c r="B18" s="19"/>
      <c r="C18" s="4" t="s">
        <v>2</v>
      </c>
      <c r="D18" s="3">
        <v>6608</v>
      </c>
      <c r="E18" s="3">
        <v>5711</v>
      </c>
      <c r="F18" s="3">
        <v>1945</v>
      </c>
      <c r="G18" s="3">
        <v>1136</v>
      </c>
      <c r="H18" s="3">
        <v>447</v>
      </c>
      <c r="I18" s="3">
        <v>61</v>
      </c>
      <c r="J18" s="3">
        <v>301</v>
      </c>
      <c r="K18" s="3">
        <v>3766</v>
      </c>
      <c r="L18" s="3">
        <v>101</v>
      </c>
      <c r="M18" s="3">
        <v>289</v>
      </c>
      <c r="N18" s="3">
        <v>1115</v>
      </c>
      <c r="O18" s="3">
        <v>1404</v>
      </c>
      <c r="P18" s="3">
        <v>34</v>
      </c>
      <c r="Q18" s="3">
        <v>112</v>
      </c>
      <c r="R18" s="3">
        <v>93</v>
      </c>
      <c r="S18" s="3">
        <v>383</v>
      </c>
      <c r="T18" s="3">
        <v>19</v>
      </c>
      <c r="U18" s="3">
        <v>216</v>
      </c>
      <c r="V18" s="3">
        <v>10</v>
      </c>
      <c r="W18" s="3">
        <v>887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" customFormat="1" ht="13.5">
      <c r="A19" s="7"/>
      <c r="B19" s="19"/>
      <c r="C19" s="4" t="s">
        <v>3</v>
      </c>
      <c r="D19" s="3">
        <v>25092</v>
      </c>
      <c r="E19" s="3">
        <v>24185</v>
      </c>
      <c r="F19" s="3">
        <v>4504</v>
      </c>
      <c r="G19" s="3">
        <v>2273</v>
      </c>
      <c r="H19" s="3">
        <v>1449</v>
      </c>
      <c r="I19" s="3">
        <v>133</v>
      </c>
      <c r="J19" s="3">
        <v>649</v>
      </c>
      <c r="K19" s="3">
        <v>19681</v>
      </c>
      <c r="L19" s="3">
        <v>404</v>
      </c>
      <c r="M19" s="3">
        <v>875</v>
      </c>
      <c r="N19" s="3">
        <v>6838</v>
      </c>
      <c r="O19" s="3">
        <v>6918</v>
      </c>
      <c r="P19" s="3">
        <v>112</v>
      </c>
      <c r="Q19" s="3">
        <v>547</v>
      </c>
      <c r="R19" s="3">
        <v>528</v>
      </c>
      <c r="S19" s="3">
        <v>2676</v>
      </c>
      <c r="T19" s="3">
        <v>42</v>
      </c>
      <c r="U19" s="3">
        <v>741</v>
      </c>
      <c r="V19" s="3">
        <v>20</v>
      </c>
      <c r="W19" s="3">
        <v>887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1" customFormat="1" ht="13.5">
      <c r="A20" s="7"/>
      <c r="B20" s="20"/>
      <c r="C20" s="4" t="s">
        <v>25</v>
      </c>
      <c r="D20" s="3">
        <v>9151</v>
      </c>
      <c r="E20" s="3">
        <v>8254</v>
      </c>
      <c r="F20" s="3">
        <v>2979</v>
      </c>
      <c r="G20" s="3">
        <v>1921</v>
      </c>
      <c r="H20" s="3">
        <v>684</v>
      </c>
      <c r="I20" s="3">
        <v>61</v>
      </c>
      <c r="J20" s="3">
        <v>313</v>
      </c>
      <c r="K20" s="3">
        <v>5275</v>
      </c>
      <c r="L20" s="3">
        <v>192</v>
      </c>
      <c r="M20" s="3">
        <v>372</v>
      </c>
      <c r="N20" s="3">
        <v>2013</v>
      </c>
      <c r="O20" s="3">
        <v>1434</v>
      </c>
      <c r="P20" s="3">
        <v>65</v>
      </c>
      <c r="Q20" s="3">
        <v>193</v>
      </c>
      <c r="R20" s="3">
        <v>136</v>
      </c>
      <c r="S20" s="3">
        <v>612</v>
      </c>
      <c r="T20" s="3">
        <v>30</v>
      </c>
      <c r="U20" s="3">
        <v>228</v>
      </c>
      <c r="V20" s="3">
        <v>10</v>
      </c>
      <c r="W20" s="3">
        <v>887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3" s="1" customFormat="1" ht="13.5">
      <c r="A21" s="7"/>
      <c r="B21" s="32" t="s">
        <v>26</v>
      </c>
      <c r="C21" s="33"/>
      <c r="D21" s="3">
        <v>23675</v>
      </c>
      <c r="E21" s="3">
        <v>15815</v>
      </c>
      <c r="F21" s="3">
        <v>11239</v>
      </c>
      <c r="G21" s="3">
        <v>3070</v>
      </c>
      <c r="H21" s="3">
        <v>6979</v>
      </c>
      <c r="I21" s="3">
        <v>187</v>
      </c>
      <c r="J21" s="3">
        <v>1003</v>
      </c>
      <c r="K21" s="3">
        <v>4576</v>
      </c>
      <c r="L21" s="3">
        <v>153</v>
      </c>
      <c r="M21" s="3">
        <v>303</v>
      </c>
      <c r="N21" s="3">
        <v>1387</v>
      </c>
      <c r="O21" s="3">
        <v>1543</v>
      </c>
      <c r="P21" s="3">
        <v>51</v>
      </c>
      <c r="Q21" s="3">
        <v>183</v>
      </c>
      <c r="R21" s="3">
        <v>117</v>
      </c>
      <c r="S21" s="3">
        <v>457</v>
      </c>
      <c r="T21" s="3">
        <v>132</v>
      </c>
      <c r="U21" s="3">
        <v>250</v>
      </c>
      <c r="V21" s="3" t="s">
        <v>0</v>
      </c>
      <c r="W21" s="3">
        <v>7860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4" s="1" customFormat="1" ht="13.5">
      <c r="A22" s="8"/>
      <c r="B22" s="32" t="s">
        <v>27</v>
      </c>
      <c r="C22" s="33"/>
      <c r="D22" s="3">
        <v>67201</v>
      </c>
      <c r="E22" s="3">
        <v>59341</v>
      </c>
      <c r="F22" s="3">
        <v>35777</v>
      </c>
      <c r="G22" s="3">
        <v>6140</v>
      </c>
      <c r="H22" s="3">
        <v>26709</v>
      </c>
      <c r="I22" s="3">
        <v>442</v>
      </c>
      <c r="J22" s="3">
        <v>2486</v>
      </c>
      <c r="K22" s="3">
        <v>23564</v>
      </c>
      <c r="L22" s="3">
        <v>612</v>
      </c>
      <c r="M22" s="3">
        <v>909</v>
      </c>
      <c r="N22" s="3">
        <v>8435</v>
      </c>
      <c r="O22" s="3">
        <v>7598</v>
      </c>
      <c r="P22" s="3">
        <v>169</v>
      </c>
      <c r="Q22" s="3">
        <v>901</v>
      </c>
      <c r="R22" s="3">
        <v>641</v>
      </c>
      <c r="S22" s="3">
        <v>3171</v>
      </c>
      <c r="T22" s="3">
        <v>283</v>
      </c>
      <c r="U22" s="3">
        <v>845</v>
      </c>
      <c r="V22" s="3" t="s">
        <v>0</v>
      </c>
      <c r="W22" s="3">
        <v>7860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4:34" s="1" customFormat="1" ht="13.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3" s="1" customFormat="1" ht="13.5">
      <c r="A24" s="13"/>
      <c r="B24" s="35" t="s">
        <v>16</v>
      </c>
      <c r="C24" s="36"/>
      <c r="D24" s="3">
        <f>E24+V24+W24</f>
        <v>24550</v>
      </c>
      <c r="E24" s="3">
        <f>F24+K24</f>
        <v>16492</v>
      </c>
      <c r="F24" s="3">
        <f>SUM(G24:J24)</f>
        <v>12222</v>
      </c>
      <c r="G24" s="3">
        <v>3556</v>
      </c>
      <c r="H24" s="3">
        <v>7278</v>
      </c>
      <c r="I24" s="3">
        <v>215</v>
      </c>
      <c r="J24" s="3">
        <v>1173</v>
      </c>
      <c r="K24" s="3">
        <f>SUM(L24:U24)</f>
        <v>4270</v>
      </c>
      <c r="L24" s="3">
        <v>155</v>
      </c>
      <c r="M24" s="3">
        <v>361</v>
      </c>
      <c r="N24" s="3">
        <v>1258</v>
      </c>
      <c r="O24" s="3">
        <v>1364</v>
      </c>
      <c r="P24" s="3">
        <v>53</v>
      </c>
      <c r="Q24" s="3">
        <v>217</v>
      </c>
      <c r="R24" s="3">
        <v>87</v>
      </c>
      <c r="S24" s="3">
        <v>360</v>
      </c>
      <c r="T24" s="3">
        <v>144</v>
      </c>
      <c r="U24" s="3">
        <v>271</v>
      </c>
      <c r="V24" s="3">
        <v>82</v>
      </c>
      <c r="W24" s="3">
        <v>7976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1" customFormat="1" ht="13.5">
      <c r="A25" s="14"/>
      <c r="B25" s="35" t="s">
        <v>17</v>
      </c>
      <c r="C25" s="36"/>
      <c r="D25" s="3">
        <f>E25+V25+W25</f>
        <v>67764</v>
      </c>
      <c r="E25" s="3">
        <f>F25+K25</f>
        <v>59623</v>
      </c>
      <c r="F25" s="3">
        <f>SUM(G25:J25)</f>
        <v>38157</v>
      </c>
      <c r="G25" s="3">
        <v>7127</v>
      </c>
      <c r="H25" s="3">
        <v>27589</v>
      </c>
      <c r="I25" s="3">
        <v>505</v>
      </c>
      <c r="J25" s="3">
        <v>2936</v>
      </c>
      <c r="K25" s="3">
        <f>SUM(L25:U25)</f>
        <v>21466</v>
      </c>
      <c r="L25" s="3">
        <v>620</v>
      </c>
      <c r="M25" s="3">
        <v>1085</v>
      </c>
      <c r="N25" s="3">
        <v>7639</v>
      </c>
      <c r="O25" s="3">
        <v>6645</v>
      </c>
      <c r="P25" s="3">
        <v>180</v>
      </c>
      <c r="Q25" s="3">
        <v>1055</v>
      </c>
      <c r="R25" s="3">
        <v>494</v>
      </c>
      <c r="S25" s="3">
        <v>2490</v>
      </c>
      <c r="T25" s="3">
        <v>310</v>
      </c>
      <c r="U25" s="3">
        <v>948</v>
      </c>
      <c r="V25" s="3">
        <v>165</v>
      </c>
      <c r="W25" s="3">
        <v>7976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1" customFormat="1" ht="13.5">
      <c r="A26" s="14"/>
      <c r="B26" s="35" t="s">
        <v>18</v>
      </c>
      <c r="C26" s="36"/>
      <c r="D26" s="3">
        <f>E26+V26+W26</f>
        <v>67603</v>
      </c>
      <c r="E26" s="3">
        <f>F26+K26</f>
        <v>59545</v>
      </c>
      <c r="F26" s="3">
        <f>SUM(G26:J26)</f>
        <v>38116</v>
      </c>
      <c r="G26" s="3">
        <v>7112</v>
      </c>
      <c r="H26" s="3">
        <v>27577</v>
      </c>
      <c r="I26" s="3">
        <v>504</v>
      </c>
      <c r="J26" s="3">
        <v>2923</v>
      </c>
      <c r="K26" s="3">
        <f>SUM(L26:U26)</f>
        <v>21429</v>
      </c>
      <c r="L26" s="3">
        <v>620</v>
      </c>
      <c r="M26" s="3">
        <v>1083</v>
      </c>
      <c r="N26" s="3">
        <v>7634</v>
      </c>
      <c r="O26" s="3">
        <v>6634</v>
      </c>
      <c r="P26" s="3">
        <v>180</v>
      </c>
      <c r="Q26" s="3">
        <v>1054</v>
      </c>
      <c r="R26" s="3">
        <v>491</v>
      </c>
      <c r="S26" s="3">
        <v>2481</v>
      </c>
      <c r="T26" s="3">
        <v>308</v>
      </c>
      <c r="U26" s="3">
        <v>944</v>
      </c>
      <c r="V26" s="3">
        <v>82</v>
      </c>
      <c r="W26" s="3">
        <v>7976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1" customFormat="1" ht="13.5">
      <c r="A27" s="7"/>
      <c r="B27" s="35" t="s">
        <v>19</v>
      </c>
      <c r="C27" s="36"/>
      <c r="D27" s="15">
        <f aca="true" t="shared" si="0" ref="D27:W27">ROUND(D26/D24,2)</f>
        <v>2.75</v>
      </c>
      <c r="E27" s="15">
        <f t="shared" si="0"/>
        <v>3.61</v>
      </c>
      <c r="F27" s="15">
        <f t="shared" si="0"/>
        <v>3.12</v>
      </c>
      <c r="G27" s="15">
        <f t="shared" si="0"/>
        <v>2</v>
      </c>
      <c r="H27" s="15">
        <f t="shared" si="0"/>
        <v>3.79</v>
      </c>
      <c r="I27" s="15">
        <f t="shared" si="0"/>
        <v>2.34</v>
      </c>
      <c r="J27" s="15">
        <f t="shared" si="0"/>
        <v>2.49</v>
      </c>
      <c r="K27" s="15">
        <f t="shared" si="0"/>
        <v>5.02</v>
      </c>
      <c r="L27" s="15">
        <f t="shared" si="0"/>
        <v>4</v>
      </c>
      <c r="M27" s="15">
        <f t="shared" si="0"/>
        <v>3</v>
      </c>
      <c r="N27" s="15">
        <f t="shared" si="0"/>
        <v>6.07</v>
      </c>
      <c r="O27" s="15">
        <f t="shared" si="0"/>
        <v>4.86</v>
      </c>
      <c r="P27" s="15">
        <f t="shared" si="0"/>
        <v>3.4</v>
      </c>
      <c r="Q27" s="15">
        <f t="shared" si="0"/>
        <v>4.86</v>
      </c>
      <c r="R27" s="15">
        <f t="shared" si="0"/>
        <v>5.64</v>
      </c>
      <c r="S27" s="15">
        <f t="shared" si="0"/>
        <v>6.89</v>
      </c>
      <c r="T27" s="15">
        <f t="shared" si="0"/>
        <v>2.14</v>
      </c>
      <c r="U27" s="15">
        <f t="shared" si="0"/>
        <v>3.48</v>
      </c>
      <c r="V27" s="15">
        <f t="shared" si="0"/>
        <v>1</v>
      </c>
      <c r="W27" s="15">
        <f t="shared" si="0"/>
        <v>1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1" customFormat="1" ht="13.5">
      <c r="A28" s="7"/>
      <c r="B28" s="21"/>
      <c r="C28" s="5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4" s="1" customFormat="1" ht="13.5">
      <c r="A29" s="7"/>
      <c r="B29" s="34" t="s">
        <v>20</v>
      </c>
      <c r="C29" s="33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1" customFormat="1" ht="13.5">
      <c r="A30" s="7"/>
      <c r="B30" s="19"/>
      <c r="C30" s="4" t="s">
        <v>2</v>
      </c>
      <c r="D30" s="3">
        <v>3200</v>
      </c>
      <c r="E30" s="3">
        <v>3200</v>
      </c>
      <c r="F30" s="3">
        <v>2420</v>
      </c>
      <c r="G30" s="3" t="s">
        <v>0</v>
      </c>
      <c r="H30" s="3">
        <v>2318</v>
      </c>
      <c r="I30" s="3">
        <v>5</v>
      </c>
      <c r="J30" s="3">
        <v>97</v>
      </c>
      <c r="K30" s="3">
        <v>780</v>
      </c>
      <c r="L30" s="3" t="s">
        <v>0</v>
      </c>
      <c r="M30" s="3" t="s">
        <v>0</v>
      </c>
      <c r="N30" s="3">
        <v>333</v>
      </c>
      <c r="O30" s="3">
        <v>159</v>
      </c>
      <c r="P30" s="3">
        <v>2</v>
      </c>
      <c r="Q30" s="3">
        <v>53</v>
      </c>
      <c r="R30" s="3">
        <v>17</v>
      </c>
      <c r="S30" s="3">
        <v>196</v>
      </c>
      <c r="T30" s="3" t="s">
        <v>0</v>
      </c>
      <c r="U30" s="3">
        <v>20</v>
      </c>
      <c r="V30" s="3" t="s">
        <v>28</v>
      </c>
      <c r="W30" s="3" t="s">
        <v>28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1" customFormat="1" ht="13.5">
      <c r="A31" s="7"/>
      <c r="B31" s="19"/>
      <c r="C31" s="4" t="s">
        <v>3</v>
      </c>
      <c r="D31" s="3">
        <v>13979</v>
      </c>
      <c r="E31" s="3">
        <v>13979</v>
      </c>
      <c r="F31" s="3">
        <v>9249</v>
      </c>
      <c r="G31" s="3" t="s">
        <v>0</v>
      </c>
      <c r="H31" s="3">
        <v>8966</v>
      </c>
      <c r="I31" s="3">
        <v>11</v>
      </c>
      <c r="J31" s="3">
        <v>272</v>
      </c>
      <c r="K31" s="3">
        <v>4730</v>
      </c>
      <c r="L31" s="3" t="s">
        <v>0</v>
      </c>
      <c r="M31" s="3" t="s">
        <v>0</v>
      </c>
      <c r="N31" s="3">
        <v>2063</v>
      </c>
      <c r="O31" s="3">
        <v>808</v>
      </c>
      <c r="P31" s="3">
        <v>9</v>
      </c>
      <c r="Q31" s="3">
        <v>261</v>
      </c>
      <c r="R31" s="3">
        <v>133</v>
      </c>
      <c r="S31" s="3">
        <v>1372</v>
      </c>
      <c r="T31" s="3" t="s">
        <v>0</v>
      </c>
      <c r="U31" s="3">
        <v>84</v>
      </c>
      <c r="V31" s="3" t="s">
        <v>0</v>
      </c>
      <c r="W31" s="3" t="s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" customFormat="1" ht="13.5">
      <c r="A32" s="7" t="s">
        <v>5</v>
      </c>
      <c r="B32" s="20"/>
      <c r="C32" s="4" t="s">
        <v>21</v>
      </c>
      <c r="D32" s="3">
        <v>4431</v>
      </c>
      <c r="E32" s="3">
        <v>4431</v>
      </c>
      <c r="F32" s="3">
        <v>3349</v>
      </c>
      <c r="G32" s="3" t="s">
        <v>0</v>
      </c>
      <c r="H32" s="3">
        <v>3217</v>
      </c>
      <c r="I32" s="3">
        <v>6</v>
      </c>
      <c r="J32" s="3">
        <v>126</v>
      </c>
      <c r="K32" s="3">
        <v>1082</v>
      </c>
      <c r="L32" s="3" t="s">
        <v>0</v>
      </c>
      <c r="M32" s="3" t="s">
        <v>0</v>
      </c>
      <c r="N32" s="3">
        <v>475</v>
      </c>
      <c r="O32" s="3">
        <v>211</v>
      </c>
      <c r="P32" s="3">
        <v>4</v>
      </c>
      <c r="Q32" s="3">
        <v>68</v>
      </c>
      <c r="R32" s="3">
        <v>22</v>
      </c>
      <c r="S32" s="3">
        <v>277</v>
      </c>
      <c r="T32" s="3" t="s">
        <v>0</v>
      </c>
      <c r="U32" s="3">
        <v>25</v>
      </c>
      <c r="V32" s="3" t="s">
        <v>0</v>
      </c>
      <c r="W32" s="3" t="s"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" customFormat="1" ht="13.5">
      <c r="A33" s="7" t="s">
        <v>6</v>
      </c>
      <c r="B33" s="19"/>
      <c r="C33" s="4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" customFormat="1" ht="13.5">
      <c r="A34" s="7" t="s">
        <v>7</v>
      </c>
      <c r="B34" s="34" t="s">
        <v>22</v>
      </c>
      <c r="C34" s="33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1" customFormat="1" ht="13.5">
      <c r="A35" s="7" t="s">
        <v>4</v>
      </c>
      <c r="B35" s="19"/>
      <c r="C35" s="4" t="s">
        <v>2</v>
      </c>
      <c r="D35" s="3">
        <v>7120</v>
      </c>
      <c r="E35" s="3">
        <v>7114</v>
      </c>
      <c r="F35" s="3">
        <v>4830</v>
      </c>
      <c r="G35" s="3">
        <v>1</v>
      </c>
      <c r="H35" s="3">
        <v>4439</v>
      </c>
      <c r="I35" s="3">
        <v>42</v>
      </c>
      <c r="J35" s="3">
        <v>348</v>
      </c>
      <c r="K35" s="3">
        <v>2284</v>
      </c>
      <c r="L35" s="3" t="s">
        <v>0</v>
      </c>
      <c r="M35" s="3" t="s">
        <v>0</v>
      </c>
      <c r="N35" s="3">
        <v>959</v>
      </c>
      <c r="O35" s="3">
        <v>711</v>
      </c>
      <c r="P35" s="3">
        <v>9</v>
      </c>
      <c r="Q35" s="3">
        <v>147</v>
      </c>
      <c r="R35" s="3">
        <v>24</v>
      </c>
      <c r="S35" s="3">
        <v>323</v>
      </c>
      <c r="T35" s="3">
        <v>6</v>
      </c>
      <c r="U35" s="3">
        <v>105</v>
      </c>
      <c r="V35" s="3" t="s">
        <v>0</v>
      </c>
      <c r="W35" s="3">
        <v>6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1" customFormat="1" ht="13.5">
      <c r="A36" s="7"/>
      <c r="B36" s="19"/>
      <c r="C36" s="4" t="s">
        <v>3</v>
      </c>
      <c r="D36" s="3">
        <v>32233</v>
      </c>
      <c r="E36" s="3">
        <v>32227</v>
      </c>
      <c r="F36" s="3">
        <v>18957</v>
      </c>
      <c r="G36" s="3">
        <v>2</v>
      </c>
      <c r="H36" s="3">
        <v>17823</v>
      </c>
      <c r="I36" s="3">
        <v>121</v>
      </c>
      <c r="J36" s="3">
        <v>1011</v>
      </c>
      <c r="K36" s="3">
        <v>13270</v>
      </c>
      <c r="L36" s="3" t="s">
        <v>0</v>
      </c>
      <c r="M36" s="3" t="s">
        <v>0</v>
      </c>
      <c r="N36" s="3">
        <v>5951</v>
      </c>
      <c r="O36" s="3">
        <v>3679</v>
      </c>
      <c r="P36" s="3">
        <v>32</v>
      </c>
      <c r="Q36" s="3">
        <v>738</v>
      </c>
      <c r="R36" s="3">
        <v>181</v>
      </c>
      <c r="S36" s="3">
        <v>2265</v>
      </c>
      <c r="T36" s="3">
        <v>16</v>
      </c>
      <c r="U36" s="3">
        <v>408</v>
      </c>
      <c r="V36" s="3" t="s">
        <v>0</v>
      </c>
      <c r="W36" s="3">
        <v>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" customFormat="1" ht="13.5">
      <c r="A37" s="7"/>
      <c r="B37" s="20"/>
      <c r="C37" s="4" t="s">
        <v>23</v>
      </c>
      <c r="D37" s="3">
        <v>13046</v>
      </c>
      <c r="E37" s="3">
        <v>13040</v>
      </c>
      <c r="F37" s="3">
        <v>8752</v>
      </c>
      <c r="G37" s="3">
        <v>1</v>
      </c>
      <c r="H37" s="3">
        <v>8114</v>
      </c>
      <c r="I37" s="3">
        <v>65</v>
      </c>
      <c r="J37" s="3">
        <v>572</v>
      </c>
      <c r="K37" s="3">
        <v>4288</v>
      </c>
      <c r="L37" s="3" t="s">
        <v>0</v>
      </c>
      <c r="M37" s="3" t="s">
        <v>0</v>
      </c>
      <c r="N37" s="3">
        <v>1916</v>
      </c>
      <c r="O37" s="3">
        <v>1285</v>
      </c>
      <c r="P37" s="3">
        <v>13</v>
      </c>
      <c r="Q37" s="3">
        <v>238</v>
      </c>
      <c r="R37" s="3">
        <v>47</v>
      </c>
      <c r="S37" s="3">
        <v>634</v>
      </c>
      <c r="T37" s="3">
        <v>8</v>
      </c>
      <c r="U37" s="3">
        <v>147</v>
      </c>
      <c r="V37" s="3" t="s">
        <v>0</v>
      </c>
      <c r="W37" s="3">
        <v>6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" customFormat="1" ht="13.5">
      <c r="A38" s="7"/>
      <c r="B38" s="19"/>
      <c r="C38" s="4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" customFormat="1" ht="13.5">
      <c r="A39" s="7"/>
      <c r="B39" s="34" t="s">
        <v>24</v>
      </c>
      <c r="C39" s="33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" customFormat="1" ht="13.5">
      <c r="A40" s="7"/>
      <c r="B40" s="19"/>
      <c r="C40" s="4" t="s">
        <v>2</v>
      </c>
      <c r="D40" s="3">
        <f>E40+V40+W40</f>
        <v>7471</v>
      </c>
      <c r="E40" s="3">
        <f>F40+K40</f>
        <v>6284</v>
      </c>
      <c r="F40" s="3">
        <f>SUM(G40:J40)</f>
        <v>2666</v>
      </c>
      <c r="G40" s="3">
        <v>1509</v>
      </c>
      <c r="H40" s="3">
        <v>656</v>
      </c>
      <c r="I40" s="3">
        <v>94</v>
      </c>
      <c r="J40" s="3">
        <v>407</v>
      </c>
      <c r="K40" s="3">
        <f>SUM(L40:U40)</f>
        <v>3618</v>
      </c>
      <c r="L40" s="3">
        <v>127</v>
      </c>
      <c r="M40" s="3">
        <v>344</v>
      </c>
      <c r="N40" s="3">
        <v>1086</v>
      </c>
      <c r="O40" s="3">
        <v>1243</v>
      </c>
      <c r="P40" s="3">
        <v>35</v>
      </c>
      <c r="Q40" s="3">
        <v>152</v>
      </c>
      <c r="R40" s="3">
        <v>69</v>
      </c>
      <c r="S40" s="3">
        <v>310</v>
      </c>
      <c r="T40" s="3">
        <v>26</v>
      </c>
      <c r="U40" s="3">
        <v>226</v>
      </c>
      <c r="V40" s="3">
        <v>7</v>
      </c>
      <c r="W40" s="3">
        <v>1180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" customFormat="1" ht="13.5">
      <c r="A41" s="7"/>
      <c r="B41" s="19"/>
      <c r="C41" s="4" t="s">
        <v>3</v>
      </c>
      <c r="D41" s="3">
        <f>E41+V41+W41</f>
        <v>25876</v>
      </c>
      <c r="E41" s="3">
        <f>F41+K41</f>
        <v>24682</v>
      </c>
      <c r="F41" s="3">
        <f>SUM(G41:J41)</f>
        <v>6223</v>
      </c>
      <c r="G41" s="3">
        <v>3030</v>
      </c>
      <c r="H41" s="3">
        <v>2095</v>
      </c>
      <c r="I41" s="3">
        <v>198</v>
      </c>
      <c r="J41" s="3">
        <v>900</v>
      </c>
      <c r="K41" s="3">
        <f>SUM(L41:U41)</f>
        <v>18459</v>
      </c>
      <c r="L41" s="3">
        <v>508</v>
      </c>
      <c r="M41" s="3">
        <v>1034</v>
      </c>
      <c r="N41" s="3">
        <v>6614</v>
      </c>
      <c r="O41" s="3">
        <v>6044</v>
      </c>
      <c r="P41" s="3">
        <v>117</v>
      </c>
      <c r="Q41" s="3">
        <v>742</v>
      </c>
      <c r="R41" s="3">
        <v>404</v>
      </c>
      <c r="S41" s="3">
        <v>2155</v>
      </c>
      <c r="T41" s="3">
        <v>57</v>
      </c>
      <c r="U41" s="3">
        <v>784</v>
      </c>
      <c r="V41" s="3">
        <v>14</v>
      </c>
      <c r="W41" s="3">
        <v>1180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1" customFormat="1" ht="13.5">
      <c r="A42" s="25"/>
      <c r="B42" s="20"/>
      <c r="C42" s="4" t="s">
        <v>25</v>
      </c>
      <c r="D42" s="3">
        <f>E42+V42+W42</f>
        <v>10626</v>
      </c>
      <c r="E42" s="3">
        <f>F42+K42</f>
        <v>9439</v>
      </c>
      <c r="F42" s="3">
        <f>SUM(G42:J42)</f>
        <v>4155</v>
      </c>
      <c r="G42" s="3">
        <v>2604</v>
      </c>
      <c r="H42" s="3">
        <v>1030</v>
      </c>
      <c r="I42" s="3">
        <v>95</v>
      </c>
      <c r="J42" s="3">
        <v>426</v>
      </c>
      <c r="K42" s="3">
        <f>SUM(L42:U42)</f>
        <v>5284</v>
      </c>
      <c r="L42" s="3">
        <v>244</v>
      </c>
      <c r="M42" s="3">
        <v>450</v>
      </c>
      <c r="N42" s="3">
        <v>2036</v>
      </c>
      <c r="O42" s="3">
        <v>1303</v>
      </c>
      <c r="P42" s="3">
        <v>69</v>
      </c>
      <c r="Q42" s="3">
        <v>279</v>
      </c>
      <c r="R42" s="3">
        <v>99</v>
      </c>
      <c r="S42" s="3">
        <v>518</v>
      </c>
      <c r="T42" s="3">
        <v>43</v>
      </c>
      <c r="U42" s="3">
        <v>243</v>
      </c>
      <c r="V42" s="3">
        <v>7</v>
      </c>
      <c r="W42" s="3">
        <v>1180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" customFormat="1" ht="13.5">
      <c r="A43" s="25"/>
      <c r="B43" s="20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3" s="1" customFormat="1" ht="13.5">
      <c r="A44" s="25"/>
      <c r="B44" s="32" t="s">
        <v>26</v>
      </c>
      <c r="C44" s="33"/>
      <c r="D44" s="3">
        <v>24409</v>
      </c>
      <c r="E44" s="3">
        <f>F44+K44</f>
        <v>16433</v>
      </c>
      <c r="F44" s="3">
        <f>SUM(G44:J44)</f>
        <v>12188</v>
      </c>
      <c r="G44" s="3">
        <v>3543</v>
      </c>
      <c r="H44" s="3">
        <v>7268</v>
      </c>
      <c r="I44" s="3">
        <v>214</v>
      </c>
      <c r="J44" s="3">
        <v>1163</v>
      </c>
      <c r="K44" s="3">
        <f>SUM(L44:U44)</f>
        <v>4245</v>
      </c>
      <c r="L44" s="3">
        <v>155</v>
      </c>
      <c r="M44" s="3">
        <v>360</v>
      </c>
      <c r="N44" s="3">
        <v>1254</v>
      </c>
      <c r="O44" s="3">
        <v>1357</v>
      </c>
      <c r="P44" s="3">
        <v>53</v>
      </c>
      <c r="Q44" s="3">
        <v>216</v>
      </c>
      <c r="R44" s="3">
        <v>86</v>
      </c>
      <c r="S44" s="3">
        <v>355</v>
      </c>
      <c r="T44" s="3">
        <v>142</v>
      </c>
      <c r="U44" s="3">
        <v>267</v>
      </c>
      <c r="V44" s="3" t="s">
        <v>0</v>
      </c>
      <c r="W44" s="3">
        <v>7976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s="1" customFormat="1" ht="13.5">
      <c r="A45" s="26"/>
      <c r="B45" s="32" t="s">
        <v>27</v>
      </c>
      <c r="C45" s="33"/>
      <c r="D45" s="3">
        <v>67300</v>
      </c>
      <c r="E45" s="3">
        <f>F45+K45</f>
        <v>59324</v>
      </c>
      <c r="F45" s="3">
        <f>SUM(G45:J45)</f>
        <v>38028</v>
      </c>
      <c r="G45" s="3">
        <v>7086</v>
      </c>
      <c r="H45" s="3">
        <v>27541</v>
      </c>
      <c r="I45" s="3">
        <v>502</v>
      </c>
      <c r="J45" s="3">
        <v>2899</v>
      </c>
      <c r="K45" s="3">
        <f>SUM(L45:U45)</f>
        <v>21296</v>
      </c>
      <c r="L45" s="3">
        <v>620</v>
      </c>
      <c r="M45" s="3">
        <v>1080</v>
      </c>
      <c r="N45" s="3">
        <v>7604</v>
      </c>
      <c r="O45" s="3">
        <v>6597</v>
      </c>
      <c r="P45" s="3">
        <v>180</v>
      </c>
      <c r="Q45" s="3">
        <v>1050</v>
      </c>
      <c r="R45" s="3">
        <v>484</v>
      </c>
      <c r="S45" s="3">
        <v>2445</v>
      </c>
      <c r="T45" s="3">
        <v>304</v>
      </c>
      <c r="U45" s="3">
        <v>932</v>
      </c>
      <c r="V45" s="3" t="s">
        <v>0</v>
      </c>
      <c r="W45" s="3">
        <v>7976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4:34" s="1" customFormat="1" ht="13.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3" s="1" customFormat="1" ht="13.5">
      <c r="A47" s="13"/>
      <c r="B47" s="35" t="s">
        <v>16</v>
      </c>
      <c r="C47" s="36"/>
      <c r="D47" s="3">
        <f>E47+V47+W47</f>
        <v>24682</v>
      </c>
      <c r="E47" s="3">
        <f>F47+K47</f>
        <v>16770</v>
      </c>
      <c r="F47" s="3">
        <f>SUM(G47:J47)</f>
        <v>12823</v>
      </c>
      <c r="G47" s="3">
        <v>3980</v>
      </c>
      <c r="H47" s="3">
        <v>7122</v>
      </c>
      <c r="I47" s="3">
        <v>277</v>
      </c>
      <c r="J47" s="3">
        <v>1444</v>
      </c>
      <c r="K47" s="3">
        <f>SUM(L47:U47)</f>
        <v>3947</v>
      </c>
      <c r="L47" s="3">
        <v>157</v>
      </c>
      <c r="M47" s="3">
        <v>408</v>
      </c>
      <c r="N47" s="3">
        <v>996</v>
      </c>
      <c r="O47" s="3">
        <v>1254</v>
      </c>
      <c r="P47" s="3">
        <v>58</v>
      </c>
      <c r="Q47" s="3">
        <v>233</v>
      </c>
      <c r="R47" s="3">
        <v>78</v>
      </c>
      <c r="S47" s="3">
        <v>302</v>
      </c>
      <c r="T47" s="3">
        <v>171</v>
      </c>
      <c r="U47" s="3">
        <v>290</v>
      </c>
      <c r="V47" s="3">
        <v>90</v>
      </c>
      <c r="W47" s="3">
        <v>7822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1" customFormat="1" ht="13.5">
      <c r="A48" s="14"/>
      <c r="B48" s="35" t="s">
        <v>17</v>
      </c>
      <c r="C48" s="36"/>
      <c r="D48" s="3">
        <f>E48+V48+W48</f>
        <v>66171</v>
      </c>
      <c r="E48" s="3">
        <f>F48+K48</f>
        <v>58169</v>
      </c>
      <c r="F48" s="3">
        <f>SUM(G48:J48)</f>
        <v>39032</v>
      </c>
      <c r="G48" s="3">
        <v>7975</v>
      </c>
      <c r="H48" s="3">
        <v>26845</v>
      </c>
      <c r="I48" s="3">
        <v>644</v>
      </c>
      <c r="J48" s="3">
        <v>3568</v>
      </c>
      <c r="K48" s="3">
        <f>SUM(L48:U48)</f>
        <v>19137</v>
      </c>
      <c r="L48" s="3">
        <v>629</v>
      </c>
      <c r="M48" s="3">
        <v>1226</v>
      </c>
      <c r="N48" s="3">
        <v>6042</v>
      </c>
      <c r="O48" s="3">
        <v>6069</v>
      </c>
      <c r="P48" s="3">
        <v>193</v>
      </c>
      <c r="Q48" s="3">
        <v>1097</v>
      </c>
      <c r="R48" s="3">
        <v>432</v>
      </c>
      <c r="S48" s="3">
        <v>2106</v>
      </c>
      <c r="T48" s="3">
        <v>369</v>
      </c>
      <c r="U48" s="3">
        <v>974</v>
      </c>
      <c r="V48" s="3">
        <v>180</v>
      </c>
      <c r="W48" s="3">
        <v>7822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" customFormat="1" ht="13.5">
      <c r="A49" s="14"/>
      <c r="B49" s="35" t="s">
        <v>18</v>
      </c>
      <c r="C49" s="36"/>
      <c r="D49" s="3">
        <f>E49+V49+W49</f>
        <v>66020</v>
      </c>
      <c r="E49" s="3">
        <f>F49+K49</f>
        <v>58108</v>
      </c>
      <c r="F49" s="3">
        <f>SUM(G49:J49)</f>
        <v>38996</v>
      </c>
      <c r="G49" s="3">
        <v>7960</v>
      </c>
      <c r="H49" s="3">
        <v>26839</v>
      </c>
      <c r="I49" s="3">
        <v>638</v>
      </c>
      <c r="J49" s="3">
        <v>3559</v>
      </c>
      <c r="K49" s="3">
        <f>SUM(L49:U49)</f>
        <v>19112</v>
      </c>
      <c r="L49" s="3">
        <v>628</v>
      </c>
      <c r="M49" s="3">
        <v>1224</v>
      </c>
      <c r="N49" s="3">
        <v>6035</v>
      </c>
      <c r="O49" s="3">
        <v>6062</v>
      </c>
      <c r="P49" s="3">
        <v>191</v>
      </c>
      <c r="Q49" s="3">
        <v>1097</v>
      </c>
      <c r="R49" s="3">
        <v>430</v>
      </c>
      <c r="S49" s="3">
        <v>2105</v>
      </c>
      <c r="T49" s="3">
        <v>368</v>
      </c>
      <c r="U49" s="3">
        <v>972</v>
      </c>
      <c r="V49" s="3">
        <v>90</v>
      </c>
      <c r="W49" s="3">
        <v>7822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1" customFormat="1" ht="13.5">
      <c r="A50" s="7"/>
      <c r="B50" s="35" t="s">
        <v>19</v>
      </c>
      <c r="C50" s="36"/>
      <c r="D50" s="15">
        <f aca="true" t="shared" si="1" ref="D50:W50">ROUND(D49/D47,2)</f>
        <v>2.67</v>
      </c>
      <c r="E50" s="15">
        <f t="shared" si="1"/>
        <v>3.46</v>
      </c>
      <c r="F50" s="15">
        <f t="shared" si="1"/>
        <v>3.04</v>
      </c>
      <c r="G50" s="15">
        <f t="shared" si="1"/>
        <v>2</v>
      </c>
      <c r="H50" s="15">
        <f t="shared" si="1"/>
        <v>3.77</v>
      </c>
      <c r="I50" s="15">
        <f t="shared" si="1"/>
        <v>2.3</v>
      </c>
      <c r="J50" s="15">
        <f t="shared" si="1"/>
        <v>2.46</v>
      </c>
      <c r="K50" s="15">
        <f t="shared" si="1"/>
        <v>4.84</v>
      </c>
      <c r="L50" s="15">
        <f t="shared" si="1"/>
        <v>4</v>
      </c>
      <c r="M50" s="15">
        <f t="shared" si="1"/>
        <v>3</v>
      </c>
      <c r="N50" s="15">
        <f t="shared" si="1"/>
        <v>6.06</v>
      </c>
      <c r="O50" s="15">
        <f t="shared" si="1"/>
        <v>4.83</v>
      </c>
      <c r="P50" s="15">
        <f t="shared" si="1"/>
        <v>3.29</v>
      </c>
      <c r="Q50" s="15">
        <f t="shared" si="1"/>
        <v>4.71</v>
      </c>
      <c r="R50" s="15">
        <f t="shared" si="1"/>
        <v>5.51</v>
      </c>
      <c r="S50" s="15">
        <f t="shared" si="1"/>
        <v>6.97</v>
      </c>
      <c r="T50" s="15">
        <f t="shared" si="1"/>
        <v>2.15</v>
      </c>
      <c r="U50" s="15">
        <f t="shared" si="1"/>
        <v>3.35</v>
      </c>
      <c r="V50" s="15">
        <f t="shared" si="1"/>
        <v>1</v>
      </c>
      <c r="W50" s="15">
        <f t="shared" si="1"/>
        <v>1</v>
      </c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" customFormat="1" ht="13.5">
      <c r="A51" s="7"/>
      <c r="B51" s="21"/>
      <c r="C51" s="5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4" s="1" customFormat="1" ht="13.5">
      <c r="A52" s="7"/>
      <c r="B52" s="34" t="s">
        <v>20</v>
      </c>
      <c r="C52" s="33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" customFormat="1" ht="13.5">
      <c r="A53" s="7"/>
      <c r="B53" s="19"/>
      <c r="C53" s="4" t="s">
        <v>2</v>
      </c>
      <c r="D53" s="3">
        <v>2838</v>
      </c>
      <c r="E53" s="3">
        <f>F53+K53</f>
        <v>2838</v>
      </c>
      <c r="F53" s="3">
        <f>SUM(G53:J53)</f>
        <v>2226</v>
      </c>
      <c r="G53" s="3" t="s">
        <v>30</v>
      </c>
      <c r="H53" s="3">
        <v>2095</v>
      </c>
      <c r="I53" s="3">
        <v>3</v>
      </c>
      <c r="J53" s="3">
        <v>128</v>
      </c>
      <c r="K53" s="3">
        <f>SUM(L53:U53)</f>
        <v>612</v>
      </c>
      <c r="L53" s="3" t="s">
        <v>30</v>
      </c>
      <c r="M53" s="3" t="s">
        <v>30</v>
      </c>
      <c r="N53" s="3">
        <v>208</v>
      </c>
      <c r="O53" s="3">
        <v>150</v>
      </c>
      <c r="P53" s="3">
        <v>1</v>
      </c>
      <c r="Q53" s="3">
        <v>49</v>
      </c>
      <c r="R53" s="3">
        <v>14</v>
      </c>
      <c r="S53" s="3">
        <v>161</v>
      </c>
      <c r="T53" s="3" t="s">
        <v>30</v>
      </c>
      <c r="U53" s="3">
        <v>29</v>
      </c>
      <c r="V53" s="3" t="s">
        <v>30</v>
      </c>
      <c r="W53" s="3" t="s">
        <v>30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" customFormat="1" ht="13.5">
      <c r="A54" s="7"/>
      <c r="B54" s="19"/>
      <c r="C54" s="4" t="s">
        <v>3</v>
      </c>
      <c r="D54" s="3">
        <v>12227</v>
      </c>
      <c r="E54" s="3">
        <f>F54+K54</f>
        <v>12227</v>
      </c>
      <c r="F54" s="3">
        <f>SUM(G54:J54)</f>
        <v>8546</v>
      </c>
      <c r="G54" s="3" t="s">
        <v>30</v>
      </c>
      <c r="H54" s="3">
        <v>8186</v>
      </c>
      <c r="I54" s="3">
        <v>10</v>
      </c>
      <c r="J54" s="3">
        <v>350</v>
      </c>
      <c r="K54" s="3">
        <f>SUM(L54:U54)</f>
        <v>3681</v>
      </c>
      <c r="L54" s="3" t="s">
        <v>30</v>
      </c>
      <c r="M54" s="3" t="s">
        <v>30</v>
      </c>
      <c r="N54" s="3">
        <v>1297</v>
      </c>
      <c r="O54" s="3">
        <v>757</v>
      </c>
      <c r="P54" s="3">
        <v>5</v>
      </c>
      <c r="Q54" s="3">
        <v>239</v>
      </c>
      <c r="R54" s="3">
        <v>109</v>
      </c>
      <c r="S54" s="3">
        <v>1154</v>
      </c>
      <c r="T54" s="3" t="s">
        <v>30</v>
      </c>
      <c r="U54" s="3">
        <v>120</v>
      </c>
      <c r="V54" s="3" t="s">
        <v>30</v>
      </c>
      <c r="W54" s="3" t="s">
        <v>30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" customFormat="1" ht="13.5">
      <c r="A55" s="7" t="s">
        <v>5</v>
      </c>
      <c r="B55" s="20"/>
      <c r="C55" s="4" t="s">
        <v>21</v>
      </c>
      <c r="D55" s="3">
        <v>3868</v>
      </c>
      <c r="E55" s="3">
        <f>F55+K55</f>
        <v>3868</v>
      </c>
      <c r="F55" s="3">
        <f>SUM(G55:J55)</f>
        <v>3018</v>
      </c>
      <c r="G55" s="3" t="s">
        <v>0</v>
      </c>
      <c r="H55" s="3">
        <v>2861</v>
      </c>
      <c r="I55" s="3">
        <v>3</v>
      </c>
      <c r="J55" s="3">
        <v>154</v>
      </c>
      <c r="K55" s="3">
        <f>SUM(L55:U55)</f>
        <v>850</v>
      </c>
      <c r="L55" s="3" t="s">
        <v>0</v>
      </c>
      <c r="M55" s="3" t="s">
        <v>0</v>
      </c>
      <c r="N55" s="3">
        <v>277</v>
      </c>
      <c r="O55" s="3">
        <v>205</v>
      </c>
      <c r="P55" s="3">
        <v>1</v>
      </c>
      <c r="Q55" s="3">
        <v>60</v>
      </c>
      <c r="R55" s="3">
        <v>23</v>
      </c>
      <c r="S55" s="3">
        <v>250</v>
      </c>
      <c r="T55" s="3" t="s">
        <v>0</v>
      </c>
      <c r="U55" s="3">
        <v>34</v>
      </c>
      <c r="V55" s="3" t="s">
        <v>0</v>
      </c>
      <c r="W55" s="3" t="s">
        <v>0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" customFormat="1" ht="13.5">
      <c r="A56" s="7" t="s">
        <v>6</v>
      </c>
      <c r="B56" s="19"/>
      <c r="C56" s="4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1" customFormat="1" ht="13.5">
      <c r="A57" s="7" t="s">
        <v>29</v>
      </c>
      <c r="B57" s="34" t="s">
        <v>22</v>
      </c>
      <c r="C57" s="33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1" customFormat="1" ht="13.5">
      <c r="A58" s="7" t="s">
        <v>4</v>
      </c>
      <c r="B58" s="19"/>
      <c r="C58" s="4" t="s">
        <v>2</v>
      </c>
      <c r="D58" s="3">
        <v>6672</v>
      </c>
      <c r="E58" s="3">
        <f>F58+K58</f>
        <v>6665</v>
      </c>
      <c r="F58" s="3">
        <f>SUM(G58:J58)</f>
        <v>4826</v>
      </c>
      <c r="G58" s="3" t="s">
        <v>30</v>
      </c>
      <c r="H58" s="3">
        <v>4274</v>
      </c>
      <c r="I58" s="3">
        <v>37</v>
      </c>
      <c r="J58" s="3">
        <v>515</v>
      </c>
      <c r="K58" s="3">
        <f>SUM(L58:U58)</f>
        <v>1839</v>
      </c>
      <c r="L58" s="3" t="s">
        <v>30</v>
      </c>
      <c r="M58" s="3" t="s">
        <v>30</v>
      </c>
      <c r="N58" s="3">
        <v>687</v>
      </c>
      <c r="O58" s="3">
        <v>591</v>
      </c>
      <c r="P58" s="3">
        <v>11</v>
      </c>
      <c r="Q58" s="3">
        <v>154</v>
      </c>
      <c r="R58" s="3">
        <v>21</v>
      </c>
      <c r="S58" s="3">
        <v>270</v>
      </c>
      <c r="T58" s="3">
        <v>3</v>
      </c>
      <c r="U58" s="3">
        <v>102</v>
      </c>
      <c r="V58" s="3" t="s">
        <v>30</v>
      </c>
      <c r="W58" s="3">
        <v>7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1" customFormat="1" ht="13.5">
      <c r="A59" s="7"/>
      <c r="B59" s="19"/>
      <c r="C59" s="4" t="s">
        <v>3</v>
      </c>
      <c r="D59" s="3">
        <v>29261</v>
      </c>
      <c r="E59" s="3">
        <f>F59+K59</f>
        <v>29254</v>
      </c>
      <c r="F59" s="3">
        <f>SUM(G59:J59)</f>
        <v>18672</v>
      </c>
      <c r="G59" s="3" t="s">
        <v>30</v>
      </c>
      <c r="H59" s="3">
        <v>17130</v>
      </c>
      <c r="I59" s="3">
        <v>105</v>
      </c>
      <c r="J59" s="3">
        <v>1437</v>
      </c>
      <c r="K59" s="3">
        <f>SUM(L59:U59)</f>
        <v>10582</v>
      </c>
      <c r="L59" s="3" t="s">
        <v>30</v>
      </c>
      <c r="M59" s="3" t="s">
        <v>30</v>
      </c>
      <c r="N59" s="3">
        <v>4290</v>
      </c>
      <c r="O59" s="3">
        <v>3057</v>
      </c>
      <c r="P59" s="3">
        <v>40</v>
      </c>
      <c r="Q59" s="3">
        <v>743</v>
      </c>
      <c r="R59" s="3">
        <v>156</v>
      </c>
      <c r="S59" s="3">
        <v>1906</v>
      </c>
      <c r="T59" s="3">
        <v>6</v>
      </c>
      <c r="U59" s="3">
        <v>384</v>
      </c>
      <c r="V59" s="3" t="s">
        <v>30</v>
      </c>
      <c r="W59" s="3">
        <v>7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1" customFormat="1" ht="13.5">
      <c r="A60" s="7"/>
      <c r="B60" s="20"/>
      <c r="C60" s="4" t="s">
        <v>23</v>
      </c>
      <c r="D60" s="3">
        <v>12103</v>
      </c>
      <c r="E60" s="3">
        <f>F60+K60</f>
        <v>12096</v>
      </c>
      <c r="F60" s="3">
        <f>SUM(G60:J60)</f>
        <v>8694</v>
      </c>
      <c r="G60" s="3" t="s">
        <v>30</v>
      </c>
      <c r="H60" s="3">
        <v>7827</v>
      </c>
      <c r="I60" s="3">
        <v>52</v>
      </c>
      <c r="J60" s="3">
        <v>815</v>
      </c>
      <c r="K60" s="3">
        <f>SUM(L60:U60)</f>
        <v>3402</v>
      </c>
      <c r="L60" s="3" t="s">
        <v>30</v>
      </c>
      <c r="M60" s="3" t="s">
        <v>30</v>
      </c>
      <c r="N60" s="3">
        <v>1374</v>
      </c>
      <c r="O60" s="3">
        <v>1061</v>
      </c>
      <c r="P60" s="3">
        <v>16</v>
      </c>
      <c r="Q60" s="3">
        <v>226</v>
      </c>
      <c r="R60" s="3">
        <v>42</v>
      </c>
      <c r="S60" s="3">
        <v>542</v>
      </c>
      <c r="T60" s="3">
        <v>3</v>
      </c>
      <c r="U60" s="3">
        <v>138</v>
      </c>
      <c r="V60" s="3" t="s">
        <v>30</v>
      </c>
      <c r="W60" s="3">
        <v>7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1" customFormat="1" ht="13.5">
      <c r="A61" s="7"/>
      <c r="B61" s="19"/>
      <c r="C61" s="4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1" customFormat="1" ht="13.5">
      <c r="A62" s="7"/>
      <c r="B62" s="34" t="s">
        <v>24</v>
      </c>
      <c r="C62" s="33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1" customFormat="1" ht="13.5">
      <c r="A63" s="7"/>
      <c r="B63" s="19"/>
      <c r="C63" s="4" t="s">
        <v>2</v>
      </c>
      <c r="D63" s="3">
        <f>E63+V63+W63</f>
        <v>8325</v>
      </c>
      <c r="E63" s="3">
        <f>F63+K63</f>
        <v>6836</v>
      </c>
      <c r="F63" s="3">
        <f>SUM(G63:J63)</f>
        <v>3444</v>
      </c>
      <c r="G63" s="3">
        <v>1960</v>
      </c>
      <c r="H63" s="3">
        <v>857</v>
      </c>
      <c r="I63" s="3">
        <v>131</v>
      </c>
      <c r="J63" s="3">
        <v>496</v>
      </c>
      <c r="K63" s="3">
        <f>SUM(L63:U63)</f>
        <v>3392</v>
      </c>
      <c r="L63" s="3">
        <v>131</v>
      </c>
      <c r="M63" s="3">
        <v>389</v>
      </c>
      <c r="N63" s="3">
        <v>921</v>
      </c>
      <c r="O63" s="3">
        <v>1172</v>
      </c>
      <c r="P63" s="3">
        <v>40</v>
      </c>
      <c r="Q63" s="3">
        <v>158</v>
      </c>
      <c r="R63" s="3">
        <v>65</v>
      </c>
      <c r="S63" s="3">
        <v>256</v>
      </c>
      <c r="T63" s="3">
        <v>27</v>
      </c>
      <c r="U63" s="3">
        <v>233</v>
      </c>
      <c r="V63" s="3">
        <v>13</v>
      </c>
      <c r="W63" s="3">
        <v>1476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1" customFormat="1" ht="13.5">
      <c r="A64" s="7"/>
      <c r="B64" s="19"/>
      <c r="C64" s="4" t="s">
        <v>3</v>
      </c>
      <c r="D64" s="3">
        <f>E64+V64+W64</f>
        <v>26375</v>
      </c>
      <c r="E64" s="3">
        <f>F64+K64</f>
        <v>24873</v>
      </c>
      <c r="F64" s="3">
        <f>SUM(G64:J64)</f>
        <v>8049</v>
      </c>
      <c r="G64" s="3">
        <v>3927</v>
      </c>
      <c r="H64" s="3">
        <v>2747</v>
      </c>
      <c r="I64" s="3">
        <v>282</v>
      </c>
      <c r="J64" s="3">
        <v>1093</v>
      </c>
      <c r="K64" s="3">
        <f>SUM(L64:U64)</f>
        <v>16824</v>
      </c>
      <c r="L64" s="3">
        <v>525</v>
      </c>
      <c r="M64" s="3">
        <v>1169</v>
      </c>
      <c r="N64" s="3">
        <v>5594</v>
      </c>
      <c r="O64" s="3">
        <v>5653</v>
      </c>
      <c r="P64" s="3">
        <v>133</v>
      </c>
      <c r="Q64" s="3">
        <v>739</v>
      </c>
      <c r="R64" s="3">
        <v>371</v>
      </c>
      <c r="S64" s="3">
        <v>1795</v>
      </c>
      <c r="T64" s="3">
        <v>59</v>
      </c>
      <c r="U64" s="3">
        <v>786</v>
      </c>
      <c r="V64" s="3">
        <v>26</v>
      </c>
      <c r="W64" s="3">
        <v>1476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1" customFormat="1" ht="13.5">
      <c r="A65" s="25"/>
      <c r="B65" s="20"/>
      <c r="C65" s="4" t="s">
        <v>25</v>
      </c>
      <c r="D65" s="3">
        <f>E65+V65+W65</f>
        <v>11945</v>
      </c>
      <c r="E65" s="3">
        <f>F65+K65</f>
        <v>10456</v>
      </c>
      <c r="F65" s="3">
        <f>SUM(G65:J65)</f>
        <v>5469</v>
      </c>
      <c r="G65" s="3">
        <v>3423</v>
      </c>
      <c r="H65" s="3">
        <v>1385</v>
      </c>
      <c r="I65" s="3">
        <v>134</v>
      </c>
      <c r="J65" s="3">
        <v>527</v>
      </c>
      <c r="K65" s="3">
        <f>SUM(L65:U65)</f>
        <v>4987</v>
      </c>
      <c r="L65" s="3">
        <v>259</v>
      </c>
      <c r="M65" s="3">
        <v>519</v>
      </c>
      <c r="N65" s="3">
        <v>1756</v>
      </c>
      <c r="O65" s="3">
        <v>1247</v>
      </c>
      <c r="P65" s="3">
        <v>76</v>
      </c>
      <c r="Q65" s="3">
        <v>276</v>
      </c>
      <c r="R65" s="3">
        <v>112</v>
      </c>
      <c r="S65" s="3">
        <v>435</v>
      </c>
      <c r="T65" s="3">
        <v>48</v>
      </c>
      <c r="U65" s="3">
        <v>259</v>
      </c>
      <c r="V65" s="3">
        <v>13</v>
      </c>
      <c r="W65" s="3">
        <v>1476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1" customFormat="1" ht="13.5">
      <c r="A66" s="25"/>
      <c r="B66" s="20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3" s="1" customFormat="1" ht="13.5">
      <c r="A67" s="25"/>
      <c r="B67" s="32" t="s">
        <v>26</v>
      </c>
      <c r="C67" s="33"/>
      <c r="D67" s="3">
        <v>24543</v>
      </c>
      <c r="E67" s="3">
        <f>F67+K67</f>
        <v>16721</v>
      </c>
      <c r="F67" s="3">
        <f>SUM(G67:J67)</f>
        <v>12794</v>
      </c>
      <c r="G67" s="3">
        <v>3970</v>
      </c>
      <c r="H67" s="3">
        <v>7117</v>
      </c>
      <c r="I67" s="3">
        <v>272</v>
      </c>
      <c r="J67" s="3">
        <v>1435</v>
      </c>
      <c r="K67" s="3">
        <f>SUM(L67:U67)</f>
        <v>3927</v>
      </c>
      <c r="L67" s="3">
        <v>156</v>
      </c>
      <c r="M67" s="3">
        <v>407</v>
      </c>
      <c r="N67" s="3">
        <v>990</v>
      </c>
      <c r="O67" s="3">
        <v>1249</v>
      </c>
      <c r="P67" s="3">
        <v>56</v>
      </c>
      <c r="Q67" s="3">
        <v>233</v>
      </c>
      <c r="R67" s="3">
        <v>77</v>
      </c>
      <c r="S67" s="3">
        <v>301</v>
      </c>
      <c r="T67" s="3">
        <v>170</v>
      </c>
      <c r="U67" s="3">
        <v>288</v>
      </c>
      <c r="V67" s="3" t="s">
        <v>31</v>
      </c>
      <c r="W67" s="3">
        <v>7822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4" s="1" customFormat="1" ht="13.5">
      <c r="A68" s="26"/>
      <c r="B68" s="32" t="s">
        <v>27</v>
      </c>
      <c r="C68" s="33"/>
      <c r="D68" s="3">
        <v>65753</v>
      </c>
      <c r="E68" s="3">
        <f>F68+K68</f>
        <v>57931</v>
      </c>
      <c r="F68" s="3">
        <f>SUM(G68:J68)</f>
        <v>38918</v>
      </c>
      <c r="G68" s="3">
        <v>7940</v>
      </c>
      <c r="H68" s="3">
        <v>26818</v>
      </c>
      <c r="I68" s="3">
        <v>625</v>
      </c>
      <c r="J68" s="3">
        <v>3535</v>
      </c>
      <c r="K68" s="3">
        <f>SUM(L68:U68)</f>
        <v>19013</v>
      </c>
      <c r="L68" s="3">
        <v>624</v>
      </c>
      <c r="M68" s="3">
        <v>1221</v>
      </c>
      <c r="N68" s="3">
        <v>5997</v>
      </c>
      <c r="O68" s="3">
        <v>6035</v>
      </c>
      <c r="P68" s="3">
        <v>185</v>
      </c>
      <c r="Q68" s="3">
        <v>1097</v>
      </c>
      <c r="R68" s="3">
        <v>426</v>
      </c>
      <c r="S68" s="3">
        <v>2100</v>
      </c>
      <c r="T68" s="3">
        <v>366</v>
      </c>
      <c r="U68" s="3">
        <v>962</v>
      </c>
      <c r="V68" s="3" t="s">
        <v>31</v>
      </c>
      <c r="W68" s="3">
        <v>7822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70" spans="4:34" ht="13.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4:34" ht="13.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4:34" ht="13.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4:34" ht="13.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4:34" ht="13.5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4:34" ht="13.5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4:34" ht="13.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4:34" ht="13.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4:34" ht="13.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4:34" ht="13.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4:34" ht="13.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4:34" ht="13.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4:34" ht="13.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4:34" ht="13.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4:34" ht="13.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4:34" ht="13.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4:34" ht="13.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4:34" ht="13.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4:34" ht="13.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4:34" ht="13.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4:34" ht="13.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4:34" ht="13.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</sheetData>
  <sheetProtection/>
  <mergeCells count="35">
    <mergeCell ref="W2:W4"/>
    <mergeCell ref="E3:E4"/>
    <mergeCell ref="F3:J3"/>
    <mergeCell ref="K3:U3"/>
    <mergeCell ref="A2:C4"/>
    <mergeCell ref="D2:D4"/>
    <mergeCell ref="E2:U2"/>
    <mergeCell ref="V2:V4"/>
    <mergeCell ref="B9:C9"/>
    <mergeCell ref="B13:C13"/>
    <mergeCell ref="B17:C17"/>
    <mergeCell ref="B21:C21"/>
    <mergeCell ref="B5:C5"/>
    <mergeCell ref="B6:C6"/>
    <mergeCell ref="B7:C7"/>
    <mergeCell ref="B8:C8"/>
    <mergeCell ref="B22:C22"/>
    <mergeCell ref="B24:C24"/>
    <mergeCell ref="B44:C44"/>
    <mergeCell ref="B45:C45"/>
    <mergeCell ref="B27:C27"/>
    <mergeCell ref="B29:C29"/>
    <mergeCell ref="B34:C34"/>
    <mergeCell ref="B39:C39"/>
    <mergeCell ref="B25:C25"/>
    <mergeCell ref="B26:C26"/>
    <mergeCell ref="B68:C68"/>
    <mergeCell ref="B52:C52"/>
    <mergeCell ref="B57:C57"/>
    <mergeCell ref="B62:C62"/>
    <mergeCell ref="B67:C67"/>
    <mergeCell ref="B47:C47"/>
    <mergeCell ref="B48:C48"/>
    <mergeCell ref="B49:C49"/>
    <mergeCell ref="B50:C50"/>
  </mergeCells>
  <printOptions/>
  <pageMargins left="0.87" right="0.59" top="1" bottom="1" header="0.512" footer="0.512"/>
  <pageSetup horizontalDpi="600" verticalDpi="600" orientation="landscape" paperSize="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="96" zoomScaleNormal="96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3.875" style="0" customWidth="1"/>
    <col min="3" max="3" width="22.50390625" style="0" customWidth="1"/>
    <col min="4" max="23" width="8.125" style="6" customWidth="1"/>
    <col min="24" max="34" width="9.625" style="6" customWidth="1"/>
    <col min="35" max="59" width="9.625" style="0" customWidth="1"/>
  </cols>
  <sheetData>
    <row r="1" spans="1:15" ht="31.5" customHeight="1">
      <c r="A1" s="29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34" ht="13.5">
      <c r="A2" s="40"/>
      <c r="B2" s="41"/>
      <c r="C2" s="42"/>
      <c r="D2" s="38" t="s">
        <v>1</v>
      </c>
      <c r="E2" s="39" t="s">
        <v>9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7" t="s">
        <v>61</v>
      </c>
      <c r="W2" s="37" t="s">
        <v>11</v>
      </c>
      <c r="AH2"/>
    </row>
    <row r="3" spans="1:34" ht="13.5">
      <c r="A3" s="43"/>
      <c r="B3" s="44"/>
      <c r="C3" s="45"/>
      <c r="D3" s="38"/>
      <c r="E3" s="38" t="s">
        <v>1</v>
      </c>
      <c r="F3" s="39" t="s">
        <v>12</v>
      </c>
      <c r="G3" s="39"/>
      <c r="H3" s="39"/>
      <c r="I3" s="39"/>
      <c r="J3" s="39"/>
      <c r="K3" s="39" t="s">
        <v>13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7"/>
      <c r="W3" s="37"/>
      <c r="AH3"/>
    </row>
    <row r="4" spans="1:33" s="12" customFormat="1" ht="99" customHeight="1">
      <c r="A4" s="46"/>
      <c r="B4" s="47"/>
      <c r="C4" s="48"/>
      <c r="D4" s="38"/>
      <c r="E4" s="38"/>
      <c r="F4" s="27" t="s">
        <v>1</v>
      </c>
      <c r="G4" s="28" t="s">
        <v>14</v>
      </c>
      <c r="H4" s="28" t="s">
        <v>45</v>
      </c>
      <c r="I4" s="28" t="s">
        <v>46</v>
      </c>
      <c r="J4" s="28" t="s">
        <v>47</v>
      </c>
      <c r="K4" s="28" t="s">
        <v>15</v>
      </c>
      <c r="L4" s="28" t="s">
        <v>48</v>
      </c>
      <c r="M4" s="28" t="s">
        <v>49</v>
      </c>
      <c r="N4" s="28" t="s">
        <v>50</v>
      </c>
      <c r="O4" s="28" t="s">
        <v>51</v>
      </c>
      <c r="P4" s="28" t="s">
        <v>52</v>
      </c>
      <c r="Q4" s="28" t="s">
        <v>53</v>
      </c>
      <c r="R4" s="28" t="s">
        <v>54</v>
      </c>
      <c r="S4" s="28" t="s">
        <v>55</v>
      </c>
      <c r="T4" s="28" t="s">
        <v>56</v>
      </c>
      <c r="U4" s="28" t="s">
        <v>60</v>
      </c>
      <c r="V4" s="37"/>
      <c r="W4" s="37"/>
      <c r="X4" s="10"/>
      <c r="Y4" s="11"/>
      <c r="Z4" s="11"/>
      <c r="AA4" s="11"/>
      <c r="AB4" s="11"/>
      <c r="AC4" s="11"/>
      <c r="AD4" s="11"/>
      <c r="AE4" s="11"/>
      <c r="AF4" s="11"/>
      <c r="AG4" s="11"/>
    </row>
    <row r="6" spans="1:33" s="1" customFormat="1" ht="13.5">
      <c r="A6" s="13"/>
      <c r="B6" s="35" t="s">
        <v>16</v>
      </c>
      <c r="C6" s="36"/>
      <c r="D6" s="3">
        <v>25115</v>
      </c>
      <c r="E6" s="3">
        <f>F6+K6</f>
        <v>16654</v>
      </c>
      <c r="F6" s="3">
        <f>SUM(G6:J6)</f>
        <v>13157</v>
      </c>
      <c r="G6" s="3">
        <v>4134</v>
      </c>
      <c r="H6" s="3">
        <v>6974</v>
      </c>
      <c r="I6" s="3">
        <v>323</v>
      </c>
      <c r="J6" s="3">
        <v>1726</v>
      </c>
      <c r="K6" s="3">
        <f>SUM(L6:U6)</f>
        <v>3497</v>
      </c>
      <c r="L6" s="3">
        <v>148</v>
      </c>
      <c r="M6" s="3">
        <v>435</v>
      </c>
      <c r="N6" s="3">
        <v>757</v>
      </c>
      <c r="O6" s="3">
        <v>1102</v>
      </c>
      <c r="P6" s="3">
        <v>62</v>
      </c>
      <c r="Q6" s="3">
        <v>227</v>
      </c>
      <c r="R6" s="3">
        <v>70</v>
      </c>
      <c r="S6" s="3">
        <v>229</v>
      </c>
      <c r="T6" s="3">
        <v>169</v>
      </c>
      <c r="U6" s="3">
        <v>298</v>
      </c>
      <c r="V6" s="3">
        <v>176</v>
      </c>
      <c r="W6" s="3">
        <v>8283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" customFormat="1" ht="13.5">
      <c r="A7" s="14"/>
      <c r="B7" s="35" t="s">
        <v>17</v>
      </c>
      <c r="C7" s="36"/>
      <c r="D7" s="3">
        <v>64716</v>
      </c>
      <c r="E7" s="3">
        <f>F7+K7</f>
        <v>55852</v>
      </c>
      <c r="F7" s="3">
        <f>SUM(G7:J7)</f>
        <v>39536</v>
      </c>
      <c r="G7" s="3">
        <v>8268</v>
      </c>
      <c r="H7" s="3">
        <v>26277</v>
      </c>
      <c r="I7" s="3">
        <v>740</v>
      </c>
      <c r="J7" s="3">
        <v>4251</v>
      </c>
      <c r="K7" s="3">
        <f>SUM(L7:U7)</f>
        <v>16316</v>
      </c>
      <c r="L7" s="3">
        <v>592</v>
      </c>
      <c r="M7" s="3">
        <v>1305</v>
      </c>
      <c r="N7" s="3">
        <v>4544</v>
      </c>
      <c r="O7" s="3">
        <v>5262</v>
      </c>
      <c r="P7" s="3">
        <v>202</v>
      </c>
      <c r="Q7" s="3">
        <v>1071</v>
      </c>
      <c r="R7" s="3">
        <v>379</v>
      </c>
      <c r="S7" s="3">
        <v>1582</v>
      </c>
      <c r="T7" s="3">
        <v>368</v>
      </c>
      <c r="U7" s="3">
        <v>1011</v>
      </c>
      <c r="V7" s="3">
        <v>575</v>
      </c>
      <c r="W7" s="3">
        <v>8283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1" customFormat="1" ht="13.5">
      <c r="A8" s="7"/>
      <c r="B8" s="21"/>
      <c r="C8" s="5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s="1" customFormat="1" ht="13.5">
      <c r="A9" s="7"/>
      <c r="B9" s="34" t="s">
        <v>59</v>
      </c>
      <c r="C9" s="33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13.5">
      <c r="A10" s="7"/>
      <c r="B10" s="19"/>
      <c r="C10" s="4" t="s">
        <v>2</v>
      </c>
      <c r="D10" s="3">
        <v>2538</v>
      </c>
      <c r="E10" s="3">
        <f>F10+K10</f>
        <v>2529</v>
      </c>
      <c r="F10" s="3">
        <f>SUM(G10:J10)</f>
        <v>2076</v>
      </c>
      <c r="G10" s="3" t="s">
        <v>57</v>
      </c>
      <c r="H10" s="3">
        <v>1924</v>
      </c>
      <c r="I10" s="3">
        <v>5</v>
      </c>
      <c r="J10" s="3">
        <v>147</v>
      </c>
      <c r="K10" s="3">
        <f>SUM(L10:U10)</f>
        <v>453</v>
      </c>
      <c r="L10" s="3" t="s">
        <v>57</v>
      </c>
      <c r="M10" s="3" t="s">
        <v>57</v>
      </c>
      <c r="N10" s="3">
        <v>143</v>
      </c>
      <c r="O10" s="3">
        <v>106</v>
      </c>
      <c r="P10" s="3">
        <v>3</v>
      </c>
      <c r="Q10" s="3">
        <v>48</v>
      </c>
      <c r="R10" s="3">
        <v>10</v>
      </c>
      <c r="S10" s="3">
        <v>111</v>
      </c>
      <c r="T10" s="3" t="s">
        <v>57</v>
      </c>
      <c r="U10" s="3">
        <v>32</v>
      </c>
      <c r="V10" s="3">
        <v>9</v>
      </c>
      <c r="W10" s="3" t="s">
        <v>57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1" customFormat="1" ht="13.5">
      <c r="A11" s="7"/>
      <c r="B11" s="19"/>
      <c r="C11" s="4" t="s">
        <v>3</v>
      </c>
      <c r="D11" s="3">
        <v>10776</v>
      </c>
      <c r="E11" s="3">
        <f>F11+K11</f>
        <v>10706</v>
      </c>
      <c r="F11" s="3">
        <f>SUM(G11:J11)</f>
        <v>7990</v>
      </c>
      <c r="G11" s="3" t="s">
        <v>57</v>
      </c>
      <c r="H11" s="3">
        <v>7547</v>
      </c>
      <c r="I11" s="3">
        <v>11</v>
      </c>
      <c r="J11" s="3">
        <v>432</v>
      </c>
      <c r="K11" s="3">
        <f>SUM(L11:U11)</f>
        <v>2716</v>
      </c>
      <c r="L11" s="3" t="s">
        <v>57</v>
      </c>
      <c r="M11" s="3" t="s">
        <v>57</v>
      </c>
      <c r="N11" s="3">
        <v>883</v>
      </c>
      <c r="O11" s="3">
        <v>556</v>
      </c>
      <c r="P11" s="3">
        <v>15</v>
      </c>
      <c r="Q11" s="3">
        <v>238</v>
      </c>
      <c r="R11" s="3">
        <v>81</v>
      </c>
      <c r="S11" s="3">
        <v>815</v>
      </c>
      <c r="T11" s="3" t="s">
        <v>57</v>
      </c>
      <c r="U11" s="3">
        <v>128</v>
      </c>
      <c r="V11" s="3">
        <v>70</v>
      </c>
      <c r="W11" s="3" t="s">
        <v>57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" customFormat="1" ht="13.5">
      <c r="A12" s="7" t="s">
        <v>5</v>
      </c>
      <c r="B12" s="20"/>
      <c r="C12" s="4" t="s">
        <v>62</v>
      </c>
      <c r="D12" s="3">
        <v>3487</v>
      </c>
      <c r="E12" s="3">
        <f>F12+K12</f>
        <v>3472</v>
      </c>
      <c r="F12" s="3">
        <f>SUM(G12:J12)</f>
        <v>2846</v>
      </c>
      <c r="G12" s="3" t="s">
        <v>0</v>
      </c>
      <c r="H12" s="3">
        <v>2650</v>
      </c>
      <c r="I12" s="3">
        <v>6</v>
      </c>
      <c r="J12" s="3">
        <v>190</v>
      </c>
      <c r="K12" s="3">
        <f>SUM(L12:U12)</f>
        <v>626</v>
      </c>
      <c r="L12" s="3" t="s">
        <v>0</v>
      </c>
      <c r="M12" s="3" t="s">
        <v>0</v>
      </c>
      <c r="N12" s="3">
        <v>193</v>
      </c>
      <c r="O12" s="3">
        <v>148</v>
      </c>
      <c r="P12" s="3">
        <v>3</v>
      </c>
      <c r="Q12" s="3">
        <v>59</v>
      </c>
      <c r="R12" s="3">
        <v>17</v>
      </c>
      <c r="S12" s="3">
        <v>168</v>
      </c>
      <c r="T12" s="3" t="s">
        <v>0</v>
      </c>
      <c r="U12" s="3">
        <v>38</v>
      </c>
      <c r="V12" s="3">
        <v>15</v>
      </c>
      <c r="W12" s="3" t="s"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" customFormat="1" ht="13.5">
      <c r="A13" s="7" t="s">
        <v>6</v>
      </c>
      <c r="B13" s="19"/>
      <c r="C13" s="4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" customFormat="1" ht="13.5">
      <c r="A14" s="7" t="s">
        <v>58</v>
      </c>
      <c r="B14" s="34" t="s">
        <v>64</v>
      </c>
      <c r="C14" s="33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" customFormat="1" ht="13.5">
      <c r="A15" s="7" t="s">
        <v>4</v>
      </c>
      <c r="B15" s="19"/>
      <c r="C15" s="4" t="s">
        <v>2</v>
      </c>
      <c r="D15" s="3">
        <v>6259</v>
      </c>
      <c r="E15" s="3">
        <f>F15+K15</f>
        <v>6203</v>
      </c>
      <c r="F15" s="3">
        <f>SUM(G15:J15)</f>
        <v>4723</v>
      </c>
      <c r="G15" s="3" t="s">
        <v>57</v>
      </c>
      <c r="H15" s="3">
        <v>4084</v>
      </c>
      <c r="I15" s="3">
        <v>54</v>
      </c>
      <c r="J15" s="3">
        <v>585</v>
      </c>
      <c r="K15" s="3">
        <f>SUM(L15:U15)</f>
        <v>1480</v>
      </c>
      <c r="L15" s="3" t="s">
        <v>57</v>
      </c>
      <c r="M15" s="3" t="s">
        <v>57</v>
      </c>
      <c r="N15" s="3">
        <v>508</v>
      </c>
      <c r="O15" s="3">
        <v>473</v>
      </c>
      <c r="P15" s="3">
        <v>10</v>
      </c>
      <c r="Q15" s="3">
        <v>159</v>
      </c>
      <c r="R15" s="3">
        <v>16</v>
      </c>
      <c r="S15" s="3">
        <v>198</v>
      </c>
      <c r="T15" s="3">
        <v>3</v>
      </c>
      <c r="U15" s="3">
        <v>113</v>
      </c>
      <c r="V15" s="3">
        <v>30</v>
      </c>
      <c r="W15" s="3">
        <v>26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" customFormat="1" ht="13.5">
      <c r="A16" s="7"/>
      <c r="B16" s="19"/>
      <c r="C16" s="4" t="s">
        <v>3</v>
      </c>
      <c r="D16" s="3">
        <v>26799</v>
      </c>
      <c r="E16" s="3">
        <f>F16+K16</f>
        <v>26581</v>
      </c>
      <c r="F16" s="3">
        <f>SUM(G16:J16)</f>
        <v>18218</v>
      </c>
      <c r="G16" s="3" t="s">
        <v>57</v>
      </c>
      <c r="H16" s="3">
        <v>16431</v>
      </c>
      <c r="I16" s="3">
        <v>147</v>
      </c>
      <c r="J16" s="3">
        <v>1640</v>
      </c>
      <c r="K16" s="3">
        <f>SUM(L16:U16)</f>
        <v>8363</v>
      </c>
      <c r="L16" s="3" t="s">
        <v>57</v>
      </c>
      <c r="M16" s="3" t="s">
        <v>57</v>
      </c>
      <c r="N16" s="3">
        <v>3140</v>
      </c>
      <c r="O16" s="3">
        <v>2455</v>
      </c>
      <c r="P16" s="3">
        <v>40</v>
      </c>
      <c r="Q16" s="3">
        <v>777</v>
      </c>
      <c r="R16" s="3">
        <v>122</v>
      </c>
      <c r="S16" s="3">
        <v>1392</v>
      </c>
      <c r="T16" s="3">
        <v>7</v>
      </c>
      <c r="U16" s="3">
        <v>430</v>
      </c>
      <c r="V16" s="3">
        <v>192</v>
      </c>
      <c r="W16" s="3">
        <v>26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" customFormat="1" ht="13.5">
      <c r="A17" s="7"/>
      <c r="B17" s="20"/>
      <c r="C17" s="4" t="s">
        <v>63</v>
      </c>
      <c r="D17" s="3">
        <v>11303</v>
      </c>
      <c r="E17" s="3">
        <f>F17+K17</f>
        <v>11221</v>
      </c>
      <c r="F17" s="3">
        <f>SUM(G17:J17)</f>
        <v>8556</v>
      </c>
      <c r="G17" s="3" t="s">
        <v>0</v>
      </c>
      <c r="H17" s="3">
        <v>7537</v>
      </c>
      <c r="I17" s="3">
        <v>82</v>
      </c>
      <c r="J17" s="3">
        <v>937</v>
      </c>
      <c r="K17" s="3">
        <f>SUM(L17:U17)</f>
        <v>2665</v>
      </c>
      <c r="L17" s="3" t="s">
        <v>0</v>
      </c>
      <c r="M17" s="3" t="s">
        <v>0</v>
      </c>
      <c r="N17" s="3">
        <v>964</v>
      </c>
      <c r="O17" s="3">
        <v>838</v>
      </c>
      <c r="P17" s="3">
        <v>12</v>
      </c>
      <c r="Q17" s="3">
        <v>238</v>
      </c>
      <c r="R17" s="3">
        <v>33</v>
      </c>
      <c r="S17" s="3">
        <v>414</v>
      </c>
      <c r="T17" s="3">
        <v>3</v>
      </c>
      <c r="U17" s="3">
        <v>163</v>
      </c>
      <c r="V17" s="3">
        <v>56</v>
      </c>
      <c r="W17" s="3">
        <v>26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13.5">
      <c r="A18" s="7"/>
      <c r="B18" s="19"/>
      <c r="C18" s="4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" customFormat="1" ht="13.5">
      <c r="A19" s="7"/>
      <c r="B19" s="34" t="s">
        <v>65</v>
      </c>
      <c r="C19" s="33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1" customFormat="1" ht="13.5">
      <c r="A20" s="7"/>
      <c r="B20" s="19"/>
      <c r="C20" s="4" t="s">
        <v>2</v>
      </c>
      <c r="D20" s="3">
        <f>E20+V20+W20</f>
        <v>9245</v>
      </c>
      <c r="E20" s="3">
        <f>F20+K20</f>
        <v>7325</v>
      </c>
      <c r="F20" s="3">
        <f>SUM(G20:J20)</f>
        <v>4276</v>
      </c>
      <c r="G20" s="3">
        <v>2341</v>
      </c>
      <c r="H20" s="3">
        <v>1126</v>
      </c>
      <c r="I20" s="3">
        <v>167</v>
      </c>
      <c r="J20" s="3">
        <v>642</v>
      </c>
      <c r="K20" s="3">
        <f>SUM(L20:U20)</f>
        <v>3049</v>
      </c>
      <c r="L20" s="3">
        <v>131</v>
      </c>
      <c r="M20" s="3">
        <v>422</v>
      </c>
      <c r="N20" s="3">
        <v>710</v>
      </c>
      <c r="O20" s="3">
        <v>1051</v>
      </c>
      <c r="P20" s="3">
        <v>48</v>
      </c>
      <c r="Q20" s="3">
        <v>166</v>
      </c>
      <c r="R20" s="3">
        <v>59</v>
      </c>
      <c r="S20" s="3">
        <v>186</v>
      </c>
      <c r="T20" s="3">
        <v>42</v>
      </c>
      <c r="U20" s="3">
        <v>234</v>
      </c>
      <c r="V20" s="3">
        <v>78</v>
      </c>
      <c r="W20" s="3">
        <v>1842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1" customFormat="1" ht="13.5">
      <c r="A21" s="7"/>
      <c r="B21" s="19"/>
      <c r="C21" s="4" t="s">
        <v>3</v>
      </c>
      <c r="D21" s="3">
        <f>E21+V21+W21</f>
        <v>26744</v>
      </c>
      <c r="E21" s="3">
        <f>F21+K21</f>
        <v>24562</v>
      </c>
      <c r="F21" s="3">
        <f>SUM(G21:J21)</f>
        <v>10084</v>
      </c>
      <c r="G21" s="3">
        <v>4682</v>
      </c>
      <c r="H21" s="3">
        <v>3633</v>
      </c>
      <c r="I21" s="3">
        <v>364</v>
      </c>
      <c r="J21" s="3">
        <v>1405</v>
      </c>
      <c r="K21" s="3">
        <f>SUM(L21:U21)</f>
        <v>14478</v>
      </c>
      <c r="L21" s="3">
        <v>524</v>
      </c>
      <c r="M21" s="3">
        <v>1266</v>
      </c>
      <c r="N21" s="3">
        <v>4264</v>
      </c>
      <c r="O21" s="3">
        <v>5003</v>
      </c>
      <c r="P21" s="3">
        <v>155</v>
      </c>
      <c r="Q21" s="3">
        <v>773</v>
      </c>
      <c r="R21" s="3">
        <v>321</v>
      </c>
      <c r="S21" s="3">
        <v>1291</v>
      </c>
      <c r="T21" s="3">
        <v>95</v>
      </c>
      <c r="U21" s="3">
        <v>786</v>
      </c>
      <c r="V21" s="3">
        <v>340</v>
      </c>
      <c r="W21" s="3">
        <v>1842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1" customFormat="1" ht="13.5">
      <c r="A22" s="25"/>
      <c r="B22" s="20"/>
      <c r="C22" s="4" t="s">
        <v>66</v>
      </c>
      <c r="D22" s="3">
        <f>E22+V22+W22</f>
        <v>13438</v>
      </c>
      <c r="E22" s="3">
        <f>F22+K22</f>
        <v>11468</v>
      </c>
      <c r="F22" s="3">
        <f>SUM(G22:J22)</f>
        <v>6902</v>
      </c>
      <c r="G22" s="3">
        <v>4192</v>
      </c>
      <c r="H22" s="3">
        <v>1874</v>
      </c>
      <c r="I22" s="3">
        <v>168</v>
      </c>
      <c r="J22" s="3">
        <v>668</v>
      </c>
      <c r="K22" s="3">
        <f>SUM(L22:U22)</f>
        <v>4566</v>
      </c>
      <c r="L22" s="3">
        <v>255</v>
      </c>
      <c r="M22" s="3">
        <v>625</v>
      </c>
      <c r="N22" s="3">
        <v>1379</v>
      </c>
      <c r="O22" s="3">
        <v>1157</v>
      </c>
      <c r="P22" s="3">
        <v>99</v>
      </c>
      <c r="Q22" s="3">
        <v>297</v>
      </c>
      <c r="R22" s="3">
        <v>97</v>
      </c>
      <c r="S22" s="3">
        <v>318</v>
      </c>
      <c r="T22" s="3">
        <v>79</v>
      </c>
      <c r="U22" s="3">
        <v>260</v>
      </c>
      <c r="V22" s="3">
        <v>128</v>
      </c>
      <c r="W22" s="3">
        <v>1842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1" customFormat="1" ht="13.5">
      <c r="A23" s="26"/>
      <c r="B23" s="20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4:34" s="30" customFormat="1" ht="13.5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3" s="1" customFormat="1" ht="13.5">
      <c r="A25" s="13"/>
      <c r="B25" s="35" t="s">
        <v>16</v>
      </c>
      <c r="C25" s="36"/>
      <c r="D25" s="3">
        <v>25115</v>
      </c>
      <c r="E25" s="3">
        <f>F25+K25</f>
        <v>16678</v>
      </c>
      <c r="F25" s="3">
        <f>SUM(G25:J25)</f>
        <v>13771</v>
      </c>
      <c r="G25" s="3">
        <v>4519</v>
      </c>
      <c r="H25" s="3">
        <v>7050</v>
      </c>
      <c r="I25" s="3">
        <v>338</v>
      </c>
      <c r="J25" s="3">
        <v>1864</v>
      </c>
      <c r="K25" s="3">
        <f>SUM(L25:U25)</f>
        <v>2907</v>
      </c>
      <c r="L25" s="3">
        <v>123</v>
      </c>
      <c r="M25" s="3">
        <v>418</v>
      </c>
      <c r="N25" s="3">
        <v>501</v>
      </c>
      <c r="O25" s="3">
        <v>873</v>
      </c>
      <c r="P25" s="3">
        <v>64</v>
      </c>
      <c r="Q25" s="3">
        <v>227</v>
      </c>
      <c r="R25" s="3">
        <v>60</v>
      </c>
      <c r="S25" s="3">
        <v>160</v>
      </c>
      <c r="T25" s="3">
        <v>198</v>
      </c>
      <c r="U25" s="3">
        <v>283</v>
      </c>
      <c r="V25" s="3">
        <v>187</v>
      </c>
      <c r="W25" s="3">
        <v>8705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1" customFormat="1" ht="13.5">
      <c r="A26" s="14"/>
      <c r="B26" s="35" t="s">
        <v>17</v>
      </c>
      <c r="C26" s="36"/>
      <c r="D26" s="3">
        <v>64716</v>
      </c>
      <c r="E26" s="3">
        <f>F26+K26</f>
        <v>53870</v>
      </c>
      <c r="F26" s="3">
        <f>SUM(G26:J26)</f>
        <v>40902</v>
      </c>
      <c r="G26" s="3">
        <v>9038</v>
      </c>
      <c r="H26" s="3">
        <v>26546</v>
      </c>
      <c r="I26" s="3">
        <v>772</v>
      </c>
      <c r="J26" s="3">
        <v>4546</v>
      </c>
      <c r="K26" s="3">
        <f>SUM(L26:U26)</f>
        <v>12968</v>
      </c>
      <c r="L26" s="3">
        <v>492</v>
      </c>
      <c r="M26" s="3">
        <v>1254</v>
      </c>
      <c r="N26" s="3">
        <v>2978</v>
      </c>
      <c r="O26" s="3">
        <v>4168</v>
      </c>
      <c r="P26" s="3">
        <v>210</v>
      </c>
      <c r="Q26" s="3">
        <v>1105</v>
      </c>
      <c r="R26" s="3">
        <v>316</v>
      </c>
      <c r="S26" s="3">
        <v>1079</v>
      </c>
      <c r="T26" s="3">
        <v>420</v>
      </c>
      <c r="U26" s="3">
        <v>946</v>
      </c>
      <c r="V26" s="3">
        <v>622</v>
      </c>
      <c r="W26" s="3">
        <v>8705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1" customFormat="1" ht="13.5">
      <c r="A27" s="7"/>
      <c r="B27" s="21"/>
      <c r="C27" s="5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4" s="1" customFormat="1" ht="13.5">
      <c r="A28" s="7"/>
      <c r="B28" s="34" t="s">
        <v>59</v>
      </c>
      <c r="C28" s="33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1" customFormat="1" ht="13.5">
      <c r="A29" s="7"/>
      <c r="B29" s="19"/>
      <c r="C29" s="4" t="s">
        <v>2</v>
      </c>
      <c r="D29" s="3">
        <f>E29+V29+W29</f>
        <v>2334</v>
      </c>
      <c r="E29" s="3">
        <f>F29+K29</f>
        <v>2321</v>
      </c>
      <c r="F29" s="3">
        <f>SUM(G29:J29)</f>
        <v>1950</v>
      </c>
      <c r="G29" s="3" t="s">
        <v>28</v>
      </c>
      <c r="H29" s="3">
        <v>1819</v>
      </c>
      <c r="I29" s="3">
        <v>3</v>
      </c>
      <c r="J29" s="3">
        <v>128</v>
      </c>
      <c r="K29" s="3">
        <f>SUM(L29:U29)</f>
        <v>371</v>
      </c>
      <c r="L29" s="3" t="s">
        <v>28</v>
      </c>
      <c r="M29" s="3" t="s">
        <v>28</v>
      </c>
      <c r="N29" s="3">
        <v>99</v>
      </c>
      <c r="O29" s="3">
        <v>98</v>
      </c>
      <c r="P29" s="3">
        <v>3</v>
      </c>
      <c r="Q29" s="3">
        <v>47</v>
      </c>
      <c r="R29" s="3">
        <v>8</v>
      </c>
      <c r="S29" s="3">
        <v>82</v>
      </c>
      <c r="T29" s="3" t="s">
        <v>28</v>
      </c>
      <c r="U29" s="3">
        <v>34</v>
      </c>
      <c r="V29" s="3">
        <v>13</v>
      </c>
      <c r="W29" s="3">
        <v>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1" customFormat="1" ht="13.5">
      <c r="A30" s="7"/>
      <c r="B30" s="19"/>
      <c r="C30" s="4" t="s">
        <v>3</v>
      </c>
      <c r="D30" s="3">
        <f>E30+V30+W30</f>
        <v>9866</v>
      </c>
      <c r="E30" s="3">
        <f>F30+K30</f>
        <v>9755</v>
      </c>
      <c r="F30" s="3">
        <f>SUM(G30:J30)</f>
        <v>7592</v>
      </c>
      <c r="G30" s="3" t="s">
        <v>28</v>
      </c>
      <c r="H30" s="3">
        <v>7221</v>
      </c>
      <c r="I30" s="3">
        <v>8</v>
      </c>
      <c r="J30" s="3">
        <v>363</v>
      </c>
      <c r="K30" s="3">
        <f>SUM(L30:U30)</f>
        <v>2163</v>
      </c>
      <c r="L30" s="3" t="s">
        <v>28</v>
      </c>
      <c r="M30" s="3" t="s">
        <v>28</v>
      </c>
      <c r="N30" s="3">
        <v>622</v>
      </c>
      <c r="O30" s="3">
        <v>512</v>
      </c>
      <c r="P30" s="3">
        <v>16</v>
      </c>
      <c r="Q30" s="3">
        <v>235</v>
      </c>
      <c r="R30" s="3">
        <v>60</v>
      </c>
      <c r="S30" s="3">
        <v>577</v>
      </c>
      <c r="T30" s="3" t="s">
        <v>28</v>
      </c>
      <c r="U30" s="3">
        <v>141</v>
      </c>
      <c r="V30" s="3">
        <v>111</v>
      </c>
      <c r="W30" s="3"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1" customFormat="1" ht="13.5">
      <c r="A31" s="7" t="s">
        <v>5</v>
      </c>
      <c r="B31" s="20"/>
      <c r="C31" s="4" t="s">
        <v>62</v>
      </c>
      <c r="D31" s="3">
        <f>E31+V31+W31</f>
        <v>3231</v>
      </c>
      <c r="E31" s="3">
        <f>F31+K31</f>
        <v>3214</v>
      </c>
      <c r="F31" s="3">
        <f>SUM(G31:J31)</f>
        <v>2704</v>
      </c>
      <c r="G31" s="3" t="s">
        <v>0</v>
      </c>
      <c r="H31" s="3">
        <v>2551</v>
      </c>
      <c r="I31" s="3">
        <v>3</v>
      </c>
      <c r="J31" s="3">
        <v>150</v>
      </c>
      <c r="K31" s="3">
        <f>SUM(L31:U31)</f>
        <v>510</v>
      </c>
      <c r="L31" s="3" t="s">
        <v>0</v>
      </c>
      <c r="M31" s="3" t="s">
        <v>0</v>
      </c>
      <c r="N31" s="3">
        <v>139</v>
      </c>
      <c r="O31" s="3">
        <v>138</v>
      </c>
      <c r="P31" s="3">
        <v>4</v>
      </c>
      <c r="Q31" s="3">
        <v>56</v>
      </c>
      <c r="R31" s="3">
        <v>11</v>
      </c>
      <c r="S31" s="3">
        <v>117</v>
      </c>
      <c r="T31" s="3" t="s">
        <v>0</v>
      </c>
      <c r="U31" s="3">
        <v>45</v>
      </c>
      <c r="V31" s="3">
        <v>17</v>
      </c>
      <c r="W31" s="3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" customFormat="1" ht="13.5">
      <c r="A32" s="7" t="s">
        <v>6</v>
      </c>
      <c r="B32" s="19"/>
      <c r="C32" s="4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" customFormat="1" ht="13.5">
      <c r="A33" s="7" t="s">
        <v>72</v>
      </c>
      <c r="B33" s="34" t="s">
        <v>64</v>
      </c>
      <c r="C33" s="33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" customFormat="1" ht="13.5">
      <c r="A34" s="7" t="s">
        <v>4</v>
      </c>
      <c r="B34" s="19"/>
      <c r="C34" s="4" t="s">
        <v>2</v>
      </c>
      <c r="D34" s="3">
        <f>E34+V34+W34</f>
        <v>5740</v>
      </c>
      <c r="E34" s="3">
        <f>F34+K34</f>
        <v>5699</v>
      </c>
      <c r="F34" s="3">
        <f>SUM(G34:J34)</f>
        <v>4631</v>
      </c>
      <c r="G34" s="3">
        <v>2</v>
      </c>
      <c r="H34" s="3">
        <v>4016</v>
      </c>
      <c r="I34" s="3">
        <v>51</v>
      </c>
      <c r="J34" s="3">
        <v>562</v>
      </c>
      <c r="K34" s="3">
        <f>SUM(L34:U34)</f>
        <v>1068</v>
      </c>
      <c r="L34" s="3" t="s">
        <v>28</v>
      </c>
      <c r="M34" s="3" t="s">
        <v>28</v>
      </c>
      <c r="N34" s="3">
        <v>300</v>
      </c>
      <c r="O34" s="3">
        <v>353</v>
      </c>
      <c r="P34" s="3">
        <v>8</v>
      </c>
      <c r="Q34" s="3">
        <v>142</v>
      </c>
      <c r="R34" s="3">
        <v>11</v>
      </c>
      <c r="S34" s="3">
        <v>136</v>
      </c>
      <c r="T34" s="3">
        <v>1</v>
      </c>
      <c r="U34" s="3">
        <v>117</v>
      </c>
      <c r="V34" s="3">
        <v>32</v>
      </c>
      <c r="W34" s="3">
        <v>9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1" customFormat="1" ht="13.5">
      <c r="A35" s="7"/>
      <c r="B35" s="19"/>
      <c r="C35" s="4" t="s">
        <v>3</v>
      </c>
      <c r="D35" s="3">
        <f>E35+V35+W35</f>
        <v>24043</v>
      </c>
      <c r="E35" s="3">
        <f>F35+K35</f>
        <v>23837</v>
      </c>
      <c r="F35" s="3">
        <f>SUM(G35:J35)</f>
        <v>17947</v>
      </c>
      <c r="G35" s="3">
        <v>4</v>
      </c>
      <c r="H35" s="3">
        <v>16216</v>
      </c>
      <c r="I35" s="3">
        <v>132</v>
      </c>
      <c r="J35" s="3">
        <v>1595</v>
      </c>
      <c r="K35" s="3">
        <f>SUM(L35:U35)</f>
        <v>5890</v>
      </c>
      <c r="L35" s="3" t="s">
        <v>28</v>
      </c>
      <c r="M35" s="3" t="s">
        <v>28</v>
      </c>
      <c r="N35" s="3">
        <v>1859</v>
      </c>
      <c r="O35" s="3">
        <v>1822</v>
      </c>
      <c r="P35" s="3">
        <v>36</v>
      </c>
      <c r="Q35" s="3">
        <v>713</v>
      </c>
      <c r="R35" s="3">
        <v>79</v>
      </c>
      <c r="S35" s="3">
        <v>937</v>
      </c>
      <c r="T35" s="3">
        <v>2</v>
      </c>
      <c r="U35" s="3">
        <v>442</v>
      </c>
      <c r="V35" s="3">
        <v>197</v>
      </c>
      <c r="W35" s="3">
        <v>9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1" customFormat="1" ht="13.5">
      <c r="A36" s="7"/>
      <c r="B36" s="20"/>
      <c r="C36" s="4" t="s">
        <v>63</v>
      </c>
      <c r="D36" s="3">
        <f>E36+V36+W36</f>
        <v>10264</v>
      </c>
      <c r="E36" s="3">
        <f>F36+K36</f>
        <v>10196</v>
      </c>
      <c r="F36" s="3">
        <f>SUM(G36:J36)</f>
        <v>8347</v>
      </c>
      <c r="G36" s="3">
        <v>2</v>
      </c>
      <c r="H36" s="3">
        <v>7359</v>
      </c>
      <c r="I36" s="3">
        <v>67</v>
      </c>
      <c r="J36" s="3">
        <v>919</v>
      </c>
      <c r="K36" s="3">
        <f>SUM(L36:U36)</f>
        <v>1849</v>
      </c>
      <c r="L36" s="3" t="s">
        <v>0</v>
      </c>
      <c r="M36" s="3" t="s">
        <v>0</v>
      </c>
      <c r="N36" s="3">
        <v>554</v>
      </c>
      <c r="O36" s="3">
        <v>615</v>
      </c>
      <c r="P36" s="3">
        <v>10</v>
      </c>
      <c r="Q36" s="3">
        <v>226</v>
      </c>
      <c r="R36" s="3">
        <v>20</v>
      </c>
      <c r="S36" s="3">
        <v>264</v>
      </c>
      <c r="T36" s="3">
        <v>1</v>
      </c>
      <c r="U36" s="3">
        <v>159</v>
      </c>
      <c r="V36" s="3">
        <v>59</v>
      </c>
      <c r="W36" s="3">
        <v>9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" customFormat="1" ht="13.5">
      <c r="A37" s="7"/>
      <c r="B37" s="19"/>
      <c r="C37" s="4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" customFormat="1" ht="13.5">
      <c r="A38" s="7"/>
      <c r="B38" s="34" t="s">
        <v>65</v>
      </c>
      <c r="C38" s="33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" customFormat="1" ht="13.5">
      <c r="A39" s="7"/>
      <c r="B39" s="19"/>
      <c r="C39" s="4" t="s">
        <v>2</v>
      </c>
      <c r="D39" s="3">
        <f>E39+V39+W39</f>
        <v>10233</v>
      </c>
      <c r="E39" s="3">
        <f>F39+K39</f>
        <v>7831</v>
      </c>
      <c r="F39" s="3">
        <f>SUM(G39:J39)</f>
        <v>5301</v>
      </c>
      <c r="G39" s="3">
        <v>2920</v>
      </c>
      <c r="H39" s="3">
        <v>1405</v>
      </c>
      <c r="I39" s="3">
        <v>196</v>
      </c>
      <c r="J39" s="3">
        <v>780</v>
      </c>
      <c r="K39" s="3">
        <f>SUM(L39:U39)</f>
        <v>2530</v>
      </c>
      <c r="L39" s="3">
        <v>115</v>
      </c>
      <c r="M39" s="3">
        <v>411</v>
      </c>
      <c r="N39" s="3">
        <v>485</v>
      </c>
      <c r="O39" s="3">
        <v>835</v>
      </c>
      <c r="P39" s="3">
        <v>51</v>
      </c>
      <c r="Q39" s="3">
        <v>175</v>
      </c>
      <c r="R39" s="3">
        <v>45</v>
      </c>
      <c r="S39" s="3">
        <v>137</v>
      </c>
      <c r="T39" s="3">
        <v>47</v>
      </c>
      <c r="U39" s="3">
        <v>229</v>
      </c>
      <c r="V39" s="3">
        <v>61</v>
      </c>
      <c r="W39" s="3">
        <v>2341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" customFormat="1" ht="13.5">
      <c r="A40" s="7"/>
      <c r="B40" s="19"/>
      <c r="C40" s="4" t="s">
        <v>3</v>
      </c>
      <c r="D40" s="3">
        <f>E40+V40+W40</f>
        <v>26725</v>
      </c>
      <c r="E40" s="3">
        <f>F40+K40</f>
        <v>24104</v>
      </c>
      <c r="F40" s="3">
        <f>SUM(G40:J40)</f>
        <v>12511</v>
      </c>
      <c r="G40" s="3">
        <v>5840</v>
      </c>
      <c r="H40" s="3">
        <v>4552</v>
      </c>
      <c r="I40" s="3">
        <v>426</v>
      </c>
      <c r="J40" s="3">
        <v>1693</v>
      </c>
      <c r="K40" s="3">
        <f>SUM(L40:U40)</f>
        <v>11593</v>
      </c>
      <c r="L40" s="3">
        <v>460</v>
      </c>
      <c r="M40" s="3">
        <v>1233</v>
      </c>
      <c r="N40" s="3">
        <v>2883</v>
      </c>
      <c r="O40" s="3">
        <v>3978</v>
      </c>
      <c r="P40" s="3">
        <v>169</v>
      </c>
      <c r="Q40" s="3">
        <v>847</v>
      </c>
      <c r="R40" s="3">
        <v>231</v>
      </c>
      <c r="S40" s="3">
        <v>927</v>
      </c>
      <c r="T40" s="3">
        <v>104</v>
      </c>
      <c r="U40" s="3">
        <v>761</v>
      </c>
      <c r="V40" s="3">
        <v>280</v>
      </c>
      <c r="W40" s="3">
        <v>2341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" customFormat="1" ht="13.5">
      <c r="A41" s="25"/>
      <c r="B41" s="20"/>
      <c r="C41" s="4" t="s">
        <v>66</v>
      </c>
      <c r="D41" s="3">
        <f>E41+V41+W41</f>
        <v>15200</v>
      </c>
      <c r="E41" s="3">
        <f>F41+K41</f>
        <v>12746</v>
      </c>
      <c r="F41" s="3">
        <f>SUM(G41:J41)</f>
        <v>8806</v>
      </c>
      <c r="G41" s="3">
        <v>5340</v>
      </c>
      <c r="H41" s="3">
        <v>2426</v>
      </c>
      <c r="I41" s="3">
        <v>207</v>
      </c>
      <c r="J41" s="3">
        <v>833</v>
      </c>
      <c r="K41" s="3">
        <f>SUM(L41:U41)</f>
        <v>3940</v>
      </c>
      <c r="L41" s="3">
        <v>246</v>
      </c>
      <c r="M41" s="3">
        <v>673</v>
      </c>
      <c r="N41" s="3">
        <v>963</v>
      </c>
      <c r="O41" s="3">
        <v>970</v>
      </c>
      <c r="P41" s="3">
        <v>107</v>
      </c>
      <c r="Q41" s="3">
        <v>318</v>
      </c>
      <c r="R41" s="3">
        <v>81</v>
      </c>
      <c r="S41" s="3">
        <v>234</v>
      </c>
      <c r="T41" s="3">
        <v>88</v>
      </c>
      <c r="U41" s="3">
        <v>260</v>
      </c>
      <c r="V41" s="3">
        <v>113</v>
      </c>
      <c r="W41" s="3">
        <v>2341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1" customFormat="1" ht="13.5">
      <c r="A42" s="26"/>
      <c r="B42" s="20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2" ht="13.5">
      <c r="A43" t="s">
        <v>68</v>
      </c>
      <c r="B43" t="s">
        <v>69</v>
      </c>
    </row>
    <row r="44" spans="1:2" ht="13.5">
      <c r="A44" t="s">
        <v>70</v>
      </c>
      <c r="B44" t="s">
        <v>71</v>
      </c>
    </row>
    <row r="45" ht="13.5">
      <c r="A45" t="s">
        <v>67</v>
      </c>
    </row>
  </sheetData>
  <sheetProtection/>
  <mergeCells count="18">
    <mergeCell ref="B7:C7"/>
    <mergeCell ref="A2:C4"/>
    <mergeCell ref="E2:U2"/>
    <mergeCell ref="V2:V4"/>
    <mergeCell ref="W2:W4"/>
    <mergeCell ref="E3:E4"/>
    <mergeCell ref="F3:J3"/>
    <mergeCell ref="K3:U3"/>
    <mergeCell ref="B25:C25"/>
    <mergeCell ref="B26:C26"/>
    <mergeCell ref="B28:C28"/>
    <mergeCell ref="B33:C33"/>
    <mergeCell ref="B38:C38"/>
    <mergeCell ref="D2:D4"/>
    <mergeCell ref="B9:C9"/>
    <mergeCell ref="B14:C14"/>
    <mergeCell ref="B19:C19"/>
    <mergeCell ref="B6:C6"/>
  </mergeCells>
  <printOptions/>
  <pageMargins left="0.87" right="0.59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2018-03-22T08:34:35Z</cp:lastPrinted>
  <dcterms:created xsi:type="dcterms:W3CDTF">2003-05-23T04:59:42Z</dcterms:created>
  <dcterms:modified xsi:type="dcterms:W3CDTF">2018-03-22T08:34:37Z</dcterms:modified>
  <cp:category/>
  <cp:version/>
  <cp:contentType/>
  <cp:contentStatus/>
</cp:coreProperties>
</file>