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課別共有\総務課\20総務係\三好\天理市統計書\"/>
    </mc:Choice>
  </mc:AlternateContent>
  <bookViews>
    <workbookView xWindow="0" yWindow="0" windowWidth="20490" windowHeight="7530" activeTab="1"/>
  </bookViews>
  <sheets>
    <sheet name="2-1(H元年～H24)" sheetId="1" r:id="rId1"/>
    <sheet name="2-1 (H25以降)" sheetId="2" r:id="rId2"/>
  </sheets>
  <definedNames>
    <definedName name="_xlnm.Print_Titles" localSheetId="1">'2-1 (H25以降)'!$1:$3</definedName>
    <definedName name="_xlnm.Print_Titles" localSheetId="0">'2-1(H元年～H24)'!$1:$3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8" i="2" l="1"/>
  <c r="O48" i="2"/>
  <c r="K48" i="2"/>
  <c r="G48" i="2"/>
  <c r="C48" i="2"/>
  <c r="P47" i="2"/>
  <c r="O47" i="2"/>
  <c r="K47" i="2"/>
  <c r="G47" i="2"/>
  <c r="C47" i="2"/>
  <c r="P46" i="2"/>
  <c r="O46" i="2"/>
  <c r="K46" i="2"/>
  <c r="G46" i="2"/>
  <c r="C46" i="2"/>
  <c r="P45" i="2"/>
  <c r="O45" i="2"/>
  <c r="K45" i="2"/>
  <c r="G45" i="2"/>
  <c r="C45" i="2"/>
  <c r="P44" i="2"/>
  <c r="O44" i="2"/>
  <c r="K44" i="2"/>
  <c r="G44" i="2"/>
  <c r="C44" i="2"/>
  <c r="P43" i="2"/>
  <c r="O43" i="2"/>
  <c r="K43" i="2"/>
  <c r="G43" i="2"/>
  <c r="C43" i="2"/>
  <c r="P39" i="2"/>
  <c r="O39" i="2"/>
  <c r="K39" i="2"/>
  <c r="G39" i="2"/>
  <c r="C39" i="2"/>
  <c r="O62" i="1"/>
  <c r="N62" i="1"/>
  <c r="K62" i="1"/>
  <c r="G62" i="1"/>
  <c r="C62" i="1"/>
  <c r="K61" i="1"/>
  <c r="K60" i="1"/>
  <c r="O59" i="1"/>
  <c r="N59" i="1"/>
  <c r="K59" i="1"/>
  <c r="G59" i="1"/>
  <c r="C59" i="1"/>
  <c r="O58" i="1"/>
  <c r="N58" i="1"/>
  <c r="K58" i="1"/>
  <c r="G58" i="1"/>
  <c r="C58" i="1"/>
  <c r="O57" i="1"/>
  <c r="N57" i="1"/>
  <c r="K57" i="1"/>
  <c r="G57" i="1"/>
  <c r="C57" i="1"/>
  <c r="O56" i="1"/>
  <c r="K56" i="1"/>
  <c r="G56" i="1"/>
  <c r="E56" i="1"/>
  <c r="D56" i="1"/>
  <c r="C56" i="1"/>
  <c r="O55" i="1"/>
  <c r="K55" i="1"/>
  <c r="G55" i="1"/>
  <c r="C55" i="1"/>
  <c r="O54" i="1"/>
  <c r="O53" i="1"/>
  <c r="N53" i="1"/>
  <c r="K53" i="1"/>
  <c r="G53" i="1"/>
  <c r="E53" i="1"/>
  <c r="D53" i="1"/>
  <c r="C53" i="1"/>
</calcChain>
</file>

<file path=xl/sharedStrings.xml><?xml version="1.0" encoding="utf-8"?>
<sst xmlns="http://schemas.openxmlformats.org/spreadsheetml/2006/main" count="193" uniqueCount="88">
  <si>
    <r>
      <t xml:space="preserve">１．住民人口の推移及び密度 </t>
    </r>
    <r>
      <rPr>
        <sz val="12"/>
        <rFont val="ＭＳ Ｐゴシック"/>
        <family val="3"/>
        <charset val="128"/>
      </rPr>
      <t>各年３月31日現在</t>
    </r>
    <rPh sb="2" eb="4">
      <t>ジュウミン</t>
    </rPh>
    <rPh sb="4" eb="6">
      <t>ジンコウ</t>
    </rPh>
    <rPh sb="7" eb="9">
      <t>スイイ</t>
    </rPh>
    <rPh sb="9" eb="10">
      <t>オヨ</t>
    </rPh>
    <rPh sb="11" eb="13">
      <t>ミツド</t>
    </rPh>
    <rPh sb="14" eb="15">
      <t>カク</t>
    </rPh>
    <rPh sb="15" eb="16">
      <t>ネン</t>
    </rPh>
    <rPh sb="17" eb="18">
      <t>ガツ</t>
    </rPh>
    <rPh sb="18" eb="21">
      <t>３１ニチ</t>
    </rPh>
    <rPh sb="21" eb="23">
      <t>ゲンザイ</t>
    </rPh>
    <phoneticPr fontId="3"/>
  </si>
  <si>
    <t>昭和41年</t>
  </si>
  <si>
    <t>昭和35年</t>
  </si>
  <si>
    <t>令和4年</t>
    <rPh sb="0" eb="2">
      <t>レイワ</t>
    </rPh>
    <rPh sb="3" eb="4">
      <t>ネン</t>
    </rPh>
    <phoneticPr fontId="3"/>
  </si>
  <si>
    <t>年</t>
  </si>
  <si>
    <t>総数</t>
  </si>
  <si>
    <t>平成12年</t>
  </si>
  <si>
    <t>外国人登録人口(Ｂ)</t>
    <rPh sb="0" eb="3">
      <t>ガイコクジン</t>
    </rPh>
    <rPh sb="3" eb="5">
      <t>トウロク</t>
    </rPh>
    <rPh sb="5" eb="7">
      <t>ジンコウ</t>
    </rPh>
    <phoneticPr fontId="3"/>
  </si>
  <si>
    <t>昭和39年</t>
  </si>
  <si>
    <t>住民人口(A)+(B)</t>
    <rPh sb="0" eb="2">
      <t>ジュウミン</t>
    </rPh>
    <rPh sb="2" eb="4">
      <t>ジンコウ</t>
    </rPh>
    <phoneticPr fontId="3"/>
  </si>
  <si>
    <t>平成13年</t>
  </si>
  <si>
    <t>平成17年</t>
    <rPh sb="0" eb="2">
      <t>ヘイセイ</t>
    </rPh>
    <rPh sb="4" eb="5">
      <t>ネン</t>
    </rPh>
    <phoneticPr fontId="3"/>
  </si>
  <si>
    <t>住民基本台帳人口(A)</t>
    <rPh sb="0" eb="2">
      <t>ジュウミン</t>
    </rPh>
    <rPh sb="2" eb="4">
      <t>キホン</t>
    </rPh>
    <rPh sb="4" eb="6">
      <t>ダイチョウ</t>
    </rPh>
    <rPh sb="6" eb="8">
      <t>ジンコウ</t>
    </rPh>
    <phoneticPr fontId="3"/>
  </si>
  <si>
    <t>平成５年</t>
  </si>
  <si>
    <t>人口密度(人/ｋ㎡)</t>
    <rPh sb="0" eb="4">
      <t>ジンコウミツド</t>
    </rPh>
    <phoneticPr fontId="3"/>
  </si>
  <si>
    <t>平成15年</t>
  </si>
  <si>
    <t>1世帯当たり人口</t>
    <rPh sb="1" eb="3">
      <t>セタイ</t>
    </rPh>
    <rPh sb="3" eb="4">
      <t>ア</t>
    </rPh>
    <rPh sb="6" eb="8">
      <t>ジンコウ</t>
    </rPh>
    <phoneticPr fontId="3"/>
  </si>
  <si>
    <t>昭和49年</t>
  </si>
  <si>
    <t>昭和38年</t>
  </si>
  <si>
    <t>世帯数</t>
  </si>
  <si>
    <t>昭和43年</t>
  </si>
  <si>
    <t>男</t>
  </si>
  <si>
    <t>平成８年</t>
  </si>
  <si>
    <t>女</t>
  </si>
  <si>
    <t>平成元年</t>
  </si>
  <si>
    <t>昭和29年</t>
  </si>
  <si>
    <t>昭和30年</t>
  </si>
  <si>
    <t>昭和31年</t>
  </si>
  <si>
    <t>平成９年</t>
  </si>
  <si>
    <t>昭和44年</t>
  </si>
  <si>
    <t>注）平成25年度より日本人と外国人の複合世帯数を追加。</t>
    <rPh sb="0" eb="1">
      <t>チュウ</t>
    </rPh>
    <rPh sb="2" eb="4">
      <t>ヘイセイ</t>
    </rPh>
    <rPh sb="6" eb="8">
      <t>ネンド</t>
    </rPh>
    <rPh sb="10" eb="13">
      <t>ニホンジン</t>
    </rPh>
    <rPh sb="14" eb="16">
      <t>ガイコク</t>
    </rPh>
    <rPh sb="16" eb="17">
      <t>ジン</t>
    </rPh>
    <rPh sb="18" eb="20">
      <t>フクゴウ</t>
    </rPh>
    <rPh sb="20" eb="22">
      <t>セタイ</t>
    </rPh>
    <rPh sb="22" eb="23">
      <t>スウ</t>
    </rPh>
    <rPh sb="24" eb="26">
      <t>ツイカ</t>
    </rPh>
    <phoneticPr fontId="3"/>
  </si>
  <si>
    <t>昭和32年</t>
  </si>
  <si>
    <t>昭和33年</t>
  </si>
  <si>
    <t>昭和56年</t>
  </si>
  <si>
    <t>昭和34年</t>
  </si>
  <si>
    <t>…</t>
  </si>
  <si>
    <t>昭和36年</t>
  </si>
  <si>
    <t>注）平成２５年より「外国人登録人口」は「外国人住民人口」とする。（平成２４年７月９日に外国人登録法が廃止になったため）</t>
    <rPh sb="0" eb="1">
      <t>チュウ</t>
    </rPh>
    <rPh sb="2" eb="4">
      <t>ヘイセイ</t>
    </rPh>
    <rPh sb="6" eb="7">
      <t>ネン</t>
    </rPh>
    <rPh sb="10" eb="12">
      <t>ガイコク</t>
    </rPh>
    <rPh sb="12" eb="13">
      <t>ジン</t>
    </rPh>
    <rPh sb="13" eb="15">
      <t>トウロク</t>
    </rPh>
    <rPh sb="15" eb="17">
      <t>ジンコウ</t>
    </rPh>
    <rPh sb="20" eb="22">
      <t>ガイコク</t>
    </rPh>
    <rPh sb="22" eb="23">
      <t>ジン</t>
    </rPh>
    <rPh sb="23" eb="25">
      <t>ジュウミン</t>
    </rPh>
    <rPh sb="25" eb="27">
      <t>ジンコウ</t>
    </rPh>
    <rPh sb="33" eb="35">
      <t>ヘイセイ</t>
    </rPh>
    <rPh sb="37" eb="38">
      <t>ネン</t>
    </rPh>
    <rPh sb="39" eb="40">
      <t>ガツ</t>
    </rPh>
    <rPh sb="41" eb="42">
      <t>ニチ</t>
    </rPh>
    <rPh sb="43" eb="45">
      <t>ガイコク</t>
    </rPh>
    <rPh sb="45" eb="46">
      <t>ジン</t>
    </rPh>
    <rPh sb="46" eb="49">
      <t>トウロクホウ</t>
    </rPh>
    <rPh sb="50" eb="52">
      <t>ハイシ</t>
    </rPh>
    <phoneticPr fontId="3"/>
  </si>
  <si>
    <t>昭和47年</t>
  </si>
  <si>
    <t>昭和37年</t>
  </si>
  <si>
    <t>昭和40年</t>
  </si>
  <si>
    <t>昭和42年</t>
  </si>
  <si>
    <t>昭和45年</t>
  </si>
  <si>
    <t>昭和46年</t>
  </si>
  <si>
    <t>昭和48年</t>
  </si>
  <si>
    <t>昭和55年</t>
  </si>
  <si>
    <t>昭和50年</t>
  </si>
  <si>
    <t>平成２年</t>
  </si>
  <si>
    <t>昭和54年</t>
  </si>
  <si>
    <t>昭和51年</t>
  </si>
  <si>
    <t>昭和52年</t>
  </si>
  <si>
    <t>昭和63年</t>
  </si>
  <si>
    <t>昭和53年</t>
  </si>
  <si>
    <t>昭和57年</t>
  </si>
  <si>
    <t>昭和58年</t>
  </si>
  <si>
    <t>平成３年</t>
  </si>
  <si>
    <t>昭和59年</t>
  </si>
  <si>
    <t>昭和60年</t>
  </si>
  <si>
    <t>昭和61年</t>
  </si>
  <si>
    <t>昭和62年</t>
  </si>
  <si>
    <t>令和2年</t>
    <rPh sb="0" eb="2">
      <t>レイワ</t>
    </rPh>
    <rPh sb="3" eb="4">
      <t>ネン</t>
    </rPh>
    <phoneticPr fontId="3"/>
  </si>
  <si>
    <t>平成４年</t>
  </si>
  <si>
    <t>平成６年</t>
  </si>
  <si>
    <t>平成７年</t>
  </si>
  <si>
    <t>平成10年</t>
  </si>
  <si>
    <t>平成11年</t>
  </si>
  <si>
    <t>平成14年</t>
  </si>
  <si>
    <t>平成16年</t>
    <rPh sb="0" eb="2">
      <t>ヘイセイ</t>
    </rPh>
    <rPh sb="4" eb="5">
      <t>ネン</t>
    </rPh>
    <phoneticPr fontId="3"/>
  </si>
  <si>
    <t>平成18年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</si>
  <si>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</si>
  <si>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</si>
  <si>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</si>
  <si>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</si>
  <si>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</si>
  <si>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</si>
  <si>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</si>
  <si>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</si>
  <si>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</si>
  <si>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</si>
  <si>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資料：天理市市民課</t>
    <rPh sb="3" eb="5">
      <t>テンリ</t>
    </rPh>
    <rPh sb="5" eb="6">
      <t>シ</t>
    </rPh>
    <phoneticPr fontId="3"/>
  </si>
  <si>
    <r>
      <t>注）人口密度の市域面積は、昭和29年から33年までは83.83k㎡、</t>
    </r>
    <r>
      <rPr>
        <sz val="11"/>
        <color theme="1"/>
        <rFont val="ＭＳ Ｐゴシック"/>
        <family val="3"/>
        <charset val="128"/>
      </rPr>
      <t>昭和33年から平成26年までは86.37k㎡</t>
    </r>
  </si>
  <si>
    <t>それ以降は現市域(86.42k㎡)による面積で算出している。</t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</si>
  <si>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</si>
  <si>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</si>
  <si>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複合世帯
（C)</t>
    <rPh sb="0" eb="2">
      <t>フクゴウ</t>
    </rPh>
    <rPh sb="2" eb="4">
      <t>セタイ</t>
    </rPh>
    <phoneticPr fontId="3"/>
  </si>
  <si>
    <t>住民人口(A)+(B)+（C)</t>
    <rPh sb="0" eb="2">
      <t>ジュウミン</t>
    </rPh>
    <rPh sb="2" eb="4">
      <t>ジンコウ</t>
    </rPh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</si>
  <si>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</si>
  <si>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令和3年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</si>
</sst>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.00_);[Red]\(#,##0.00\)"/>
    <numFmt numFmtId="178" formatCode="#,##0_ "/>
    <numFmt numFmtId="179" formatCode="#,##0.00_ "/>
  </numFmts>
  <fonts count="8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20"/>
      <name val="ＭＳ Ｐゴシック"/>
      <family val="3"/>
    </font>
    <font>
      <sz val="8"/>
      <name val="ＭＳ Ｐゴシック"/>
      <family val="3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</cellStyleXfs>
  <cellXfs count="39">
    <xf numFmtId="0" fontId="0" fillId="0" borderId="0" xfId="0"/>
    <xf numFmtId="0" fontId="0" fillId="0" borderId="0" xfId="0" applyAlignment="1">
      <alignment horizontal="right" vertical="center"/>
    </xf>
    <xf numFmtId="176" fontId="0" fillId="0" borderId="0" xfId="0" applyNumberFormat="1" applyAlignment="1">
      <alignment vertical="center"/>
    </xf>
    <xf numFmtId="177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76" fontId="0" fillId="2" borderId="2" xfId="0" applyNumberFormat="1" applyFill="1" applyBorder="1" applyAlignment="1">
      <alignment horizontal="center" vertical="center"/>
    </xf>
    <xf numFmtId="176" fontId="0" fillId="0" borderId="2" xfId="0" applyNumberFormat="1" applyBorder="1" applyAlignment="1">
      <alignment vertical="center"/>
    </xf>
    <xf numFmtId="176" fontId="0" fillId="0" borderId="2" xfId="0" applyNumberFormat="1" applyBorder="1" applyAlignment="1">
      <alignment horizontal="center" vertical="center"/>
    </xf>
    <xf numFmtId="178" fontId="0" fillId="0" borderId="2" xfId="0" applyNumberFormat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Alignment="1">
      <alignment horizontal="left"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178" fontId="0" fillId="0" borderId="0" xfId="0" applyNumberFormat="1" applyBorder="1" applyAlignment="1">
      <alignment vertical="center"/>
    </xf>
    <xf numFmtId="177" fontId="0" fillId="0" borderId="2" xfId="0" applyNumberFormat="1" applyBorder="1" applyAlignment="1">
      <alignment vertical="center"/>
    </xf>
    <xf numFmtId="177" fontId="0" fillId="0" borderId="2" xfId="0" applyNumberFormat="1" applyBorder="1" applyAlignment="1">
      <alignment horizontal="center" vertical="center"/>
    </xf>
    <xf numFmtId="179" fontId="0" fillId="0" borderId="2" xfId="0" applyNumberFormat="1" applyBorder="1" applyAlignment="1">
      <alignment vertical="center"/>
    </xf>
    <xf numFmtId="179" fontId="0" fillId="0" borderId="0" xfId="0" applyNumberFormat="1" applyFill="1" applyBorder="1" applyAlignment="1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2" xfId="0" applyFill="1" applyBorder="1" applyAlignment="1" applyProtection="1">
      <alignment vertical="center"/>
      <protection locked="0"/>
    </xf>
    <xf numFmtId="176" fontId="0" fillId="3" borderId="2" xfId="0" applyNumberFormat="1" applyFill="1" applyBorder="1" applyAlignment="1">
      <alignment vertical="center"/>
    </xf>
    <xf numFmtId="38" fontId="0" fillId="3" borderId="2" xfId="0" applyNumberFormat="1" applyFill="1" applyBorder="1" applyAlignment="1">
      <alignment vertical="center"/>
    </xf>
    <xf numFmtId="38" fontId="0" fillId="3" borderId="2" xfId="0" applyNumberFormat="1" applyFill="1" applyBorder="1" applyAlignment="1" applyProtection="1">
      <alignment vertical="center"/>
      <protection locked="0"/>
    </xf>
    <xf numFmtId="176" fontId="0" fillId="3" borderId="2" xfId="0" applyNumberFormat="1" applyFill="1" applyBorder="1" applyAlignment="1" applyProtection="1">
      <alignment vertical="center"/>
      <protection locked="0"/>
    </xf>
    <xf numFmtId="178" fontId="0" fillId="3" borderId="2" xfId="0" applyNumberFormat="1" applyFill="1" applyBorder="1" applyAlignment="1">
      <alignment vertical="center"/>
    </xf>
    <xf numFmtId="178" fontId="0" fillId="3" borderId="2" xfId="0" applyNumberFormat="1" applyFill="1" applyBorder="1" applyAlignment="1" applyProtection="1">
      <alignment vertical="center"/>
      <protection locked="0"/>
    </xf>
    <xf numFmtId="179" fontId="0" fillId="0" borderId="2" xfId="0" applyNumberFormat="1" applyFill="1" applyBorder="1" applyAlignment="1" applyProtection="1">
      <alignment vertical="center"/>
      <protection locked="0"/>
    </xf>
    <xf numFmtId="176" fontId="0" fillId="2" borderId="2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176" fontId="0" fillId="2" borderId="3" xfId="0" applyNumberFormat="1" applyFill="1" applyBorder="1" applyAlignment="1">
      <alignment horizontal="center" vertical="center" shrinkToFit="1"/>
    </xf>
    <xf numFmtId="176" fontId="0" fillId="2" borderId="4" xfId="0" applyNumberFormat="1" applyFill="1" applyBorder="1" applyAlignment="1">
      <alignment horizontal="center" vertical="center" shrinkToFit="1"/>
    </xf>
  </cellXfs>
  <cellStyles count="29">
    <cellStyle name="桁区切り 2" xfId="1"/>
    <cellStyle name="桁区切り 3" xfId="2"/>
    <cellStyle name="桁区切り 3 2" xfId="3"/>
    <cellStyle name="桁区切り 3 2 2" xfId="4"/>
    <cellStyle name="桁区切り 3 3" xfId="5"/>
    <cellStyle name="桁区切り 3 3 2" xfId="6"/>
    <cellStyle name="桁区切り 3 4" xfId="7"/>
    <cellStyle name="桁区切り 3 4 2" xfId="8"/>
    <cellStyle name="桁区切り 3 5" xfId="9"/>
    <cellStyle name="桁区切り 3 5 2" xfId="10"/>
    <cellStyle name="桁区切り 3 6" xfId="11"/>
    <cellStyle name="桁区切り 4" xfId="12"/>
    <cellStyle name="桁区切り 4 2" xfId="13"/>
    <cellStyle name="標準" xfId="0" builtinId="0"/>
    <cellStyle name="標準 2" xfId="14"/>
    <cellStyle name="標準 3" xfId="15"/>
    <cellStyle name="標準 4" xfId="16"/>
    <cellStyle name="標準 4 2" xfId="17"/>
    <cellStyle name="標準 4 2 2" xfId="18"/>
    <cellStyle name="標準 4 3" xfId="19"/>
    <cellStyle name="標準 4 3 2" xfId="20"/>
    <cellStyle name="標準 4 4" xfId="21"/>
    <cellStyle name="標準 4 4 2" xfId="22"/>
    <cellStyle name="標準 4 5" xfId="23"/>
    <cellStyle name="標準 4 5 2" xfId="24"/>
    <cellStyle name="標準 4 6" xfId="25"/>
    <cellStyle name="標準 5" xfId="26"/>
    <cellStyle name="標準 6" xfId="27"/>
    <cellStyle name="標準 6 2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7"/>
  <sheetViews>
    <sheetView topLeftCell="A45" workbookViewId="0">
      <selection activeCell="A63" sqref="A63"/>
    </sheetView>
  </sheetViews>
  <sheetFormatPr defaultRowHeight="13.5" outlineLevelRow="1" x14ac:dyDescent="0.15"/>
  <cols>
    <col min="1" max="1" width="8.5" style="1" customWidth="1"/>
    <col min="2" max="7" width="7.5" style="2" bestFit="1" customWidth="1"/>
    <col min="8" max="8" width="8.5" style="2" bestFit="1" customWidth="1"/>
    <col min="9" max="9" width="7.5" style="2" bestFit="1" customWidth="1"/>
    <col min="10" max="10" width="6.875" style="2" bestFit="1" customWidth="1"/>
    <col min="11" max="13" width="5.125" style="2" bestFit="1" customWidth="1"/>
    <col min="14" max="14" width="6.5" style="2" customWidth="1"/>
    <col min="15" max="15" width="6.25" style="3" customWidth="1"/>
    <col min="16" max="16" width="4.75" style="4" customWidth="1"/>
    <col min="17" max="256" width="9" style="4" customWidth="1"/>
    <col min="257" max="257" width="8.5" style="4" customWidth="1"/>
    <col min="258" max="263" width="7.5" style="4" bestFit="1" customWidth="1"/>
    <col min="264" max="264" width="8.5" style="4" bestFit="1" customWidth="1"/>
    <col min="265" max="265" width="7.5" style="4" bestFit="1" customWidth="1"/>
    <col min="266" max="266" width="6.875" style="4" bestFit="1" customWidth="1"/>
    <col min="267" max="269" width="5.125" style="4" bestFit="1" customWidth="1"/>
    <col min="270" max="270" width="6.5" style="4" customWidth="1"/>
    <col min="271" max="271" width="6.25" style="4" customWidth="1"/>
    <col min="272" max="512" width="9" style="4" customWidth="1"/>
    <col min="513" max="513" width="8.5" style="4" customWidth="1"/>
    <col min="514" max="519" width="7.5" style="4" bestFit="1" customWidth="1"/>
    <col min="520" max="520" width="8.5" style="4" bestFit="1" customWidth="1"/>
    <col min="521" max="521" width="7.5" style="4" bestFit="1" customWidth="1"/>
    <col min="522" max="522" width="6.875" style="4" bestFit="1" customWidth="1"/>
    <col min="523" max="525" width="5.125" style="4" bestFit="1" customWidth="1"/>
    <col min="526" max="526" width="6.5" style="4" customWidth="1"/>
    <col min="527" max="527" width="6.25" style="4" customWidth="1"/>
    <col min="528" max="768" width="9" style="4" customWidth="1"/>
    <col min="769" max="769" width="8.5" style="4" customWidth="1"/>
    <col min="770" max="775" width="7.5" style="4" bestFit="1" customWidth="1"/>
    <col min="776" max="776" width="8.5" style="4" bestFit="1" customWidth="1"/>
    <col min="777" max="777" width="7.5" style="4" bestFit="1" customWidth="1"/>
    <col min="778" max="778" width="6.875" style="4" bestFit="1" customWidth="1"/>
    <col min="779" max="781" width="5.125" style="4" bestFit="1" customWidth="1"/>
    <col min="782" max="782" width="6.5" style="4" customWidth="1"/>
    <col min="783" max="783" width="6.25" style="4" customWidth="1"/>
    <col min="784" max="1024" width="9" style="4" customWidth="1"/>
    <col min="1025" max="1025" width="8.5" style="4" customWidth="1"/>
    <col min="1026" max="1031" width="7.5" style="4" bestFit="1" customWidth="1"/>
    <col min="1032" max="1032" width="8.5" style="4" bestFit="1" customWidth="1"/>
    <col min="1033" max="1033" width="7.5" style="4" bestFit="1" customWidth="1"/>
    <col min="1034" max="1034" width="6.875" style="4" bestFit="1" customWidth="1"/>
    <col min="1035" max="1037" width="5.125" style="4" bestFit="1" customWidth="1"/>
    <col min="1038" max="1038" width="6.5" style="4" customWidth="1"/>
    <col min="1039" max="1039" width="6.25" style="4" customWidth="1"/>
    <col min="1040" max="1280" width="9" style="4" customWidth="1"/>
    <col min="1281" max="1281" width="8.5" style="4" customWidth="1"/>
    <col min="1282" max="1287" width="7.5" style="4" bestFit="1" customWidth="1"/>
    <col min="1288" max="1288" width="8.5" style="4" bestFit="1" customWidth="1"/>
    <col min="1289" max="1289" width="7.5" style="4" bestFit="1" customWidth="1"/>
    <col min="1290" max="1290" width="6.875" style="4" bestFit="1" customWidth="1"/>
    <col min="1291" max="1293" width="5.125" style="4" bestFit="1" customWidth="1"/>
    <col min="1294" max="1294" width="6.5" style="4" customWidth="1"/>
    <col min="1295" max="1295" width="6.25" style="4" customWidth="1"/>
    <col min="1296" max="1536" width="9" style="4" customWidth="1"/>
    <col min="1537" max="1537" width="8.5" style="4" customWidth="1"/>
    <col min="1538" max="1543" width="7.5" style="4" bestFit="1" customWidth="1"/>
    <col min="1544" max="1544" width="8.5" style="4" bestFit="1" customWidth="1"/>
    <col min="1545" max="1545" width="7.5" style="4" bestFit="1" customWidth="1"/>
    <col min="1546" max="1546" width="6.875" style="4" bestFit="1" customWidth="1"/>
    <col min="1547" max="1549" width="5.125" style="4" bestFit="1" customWidth="1"/>
    <col min="1550" max="1550" width="6.5" style="4" customWidth="1"/>
    <col min="1551" max="1551" width="6.25" style="4" customWidth="1"/>
    <col min="1552" max="1792" width="9" style="4" customWidth="1"/>
    <col min="1793" max="1793" width="8.5" style="4" customWidth="1"/>
    <col min="1794" max="1799" width="7.5" style="4" bestFit="1" customWidth="1"/>
    <col min="1800" max="1800" width="8.5" style="4" bestFit="1" customWidth="1"/>
    <col min="1801" max="1801" width="7.5" style="4" bestFit="1" customWidth="1"/>
    <col min="1802" max="1802" width="6.875" style="4" bestFit="1" customWidth="1"/>
    <col min="1803" max="1805" width="5.125" style="4" bestFit="1" customWidth="1"/>
    <col min="1806" max="1806" width="6.5" style="4" customWidth="1"/>
    <col min="1807" max="1807" width="6.25" style="4" customWidth="1"/>
    <col min="1808" max="2048" width="9" style="4" customWidth="1"/>
    <col min="2049" max="2049" width="8.5" style="4" customWidth="1"/>
    <col min="2050" max="2055" width="7.5" style="4" bestFit="1" customWidth="1"/>
    <col min="2056" max="2056" width="8.5" style="4" bestFit="1" customWidth="1"/>
    <col min="2057" max="2057" width="7.5" style="4" bestFit="1" customWidth="1"/>
    <col min="2058" max="2058" width="6.875" style="4" bestFit="1" customWidth="1"/>
    <col min="2059" max="2061" width="5.125" style="4" bestFit="1" customWidth="1"/>
    <col min="2062" max="2062" width="6.5" style="4" customWidth="1"/>
    <col min="2063" max="2063" width="6.25" style="4" customWidth="1"/>
    <col min="2064" max="2304" width="9" style="4" customWidth="1"/>
    <col min="2305" max="2305" width="8.5" style="4" customWidth="1"/>
    <col min="2306" max="2311" width="7.5" style="4" bestFit="1" customWidth="1"/>
    <col min="2312" max="2312" width="8.5" style="4" bestFit="1" customWidth="1"/>
    <col min="2313" max="2313" width="7.5" style="4" bestFit="1" customWidth="1"/>
    <col min="2314" max="2314" width="6.875" style="4" bestFit="1" customWidth="1"/>
    <col min="2315" max="2317" width="5.125" style="4" bestFit="1" customWidth="1"/>
    <col min="2318" max="2318" width="6.5" style="4" customWidth="1"/>
    <col min="2319" max="2319" width="6.25" style="4" customWidth="1"/>
    <col min="2320" max="2560" width="9" style="4" customWidth="1"/>
    <col min="2561" max="2561" width="8.5" style="4" customWidth="1"/>
    <col min="2562" max="2567" width="7.5" style="4" bestFit="1" customWidth="1"/>
    <col min="2568" max="2568" width="8.5" style="4" bestFit="1" customWidth="1"/>
    <col min="2569" max="2569" width="7.5" style="4" bestFit="1" customWidth="1"/>
    <col min="2570" max="2570" width="6.875" style="4" bestFit="1" customWidth="1"/>
    <col min="2571" max="2573" width="5.125" style="4" bestFit="1" customWidth="1"/>
    <col min="2574" max="2574" width="6.5" style="4" customWidth="1"/>
    <col min="2575" max="2575" width="6.25" style="4" customWidth="1"/>
    <col min="2576" max="2816" width="9" style="4" customWidth="1"/>
    <col min="2817" max="2817" width="8.5" style="4" customWidth="1"/>
    <col min="2818" max="2823" width="7.5" style="4" bestFit="1" customWidth="1"/>
    <col min="2824" max="2824" width="8.5" style="4" bestFit="1" customWidth="1"/>
    <col min="2825" max="2825" width="7.5" style="4" bestFit="1" customWidth="1"/>
    <col min="2826" max="2826" width="6.875" style="4" bestFit="1" customWidth="1"/>
    <col min="2827" max="2829" width="5.125" style="4" bestFit="1" customWidth="1"/>
    <col min="2830" max="2830" width="6.5" style="4" customWidth="1"/>
    <col min="2831" max="2831" width="6.25" style="4" customWidth="1"/>
    <col min="2832" max="3072" width="9" style="4" customWidth="1"/>
    <col min="3073" max="3073" width="8.5" style="4" customWidth="1"/>
    <col min="3074" max="3079" width="7.5" style="4" bestFit="1" customWidth="1"/>
    <col min="3080" max="3080" width="8.5" style="4" bestFit="1" customWidth="1"/>
    <col min="3081" max="3081" width="7.5" style="4" bestFit="1" customWidth="1"/>
    <col min="3082" max="3082" width="6.875" style="4" bestFit="1" customWidth="1"/>
    <col min="3083" max="3085" width="5.125" style="4" bestFit="1" customWidth="1"/>
    <col min="3086" max="3086" width="6.5" style="4" customWidth="1"/>
    <col min="3087" max="3087" width="6.25" style="4" customWidth="1"/>
    <col min="3088" max="3328" width="9" style="4" customWidth="1"/>
    <col min="3329" max="3329" width="8.5" style="4" customWidth="1"/>
    <col min="3330" max="3335" width="7.5" style="4" bestFit="1" customWidth="1"/>
    <col min="3336" max="3336" width="8.5" style="4" bestFit="1" customWidth="1"/>
    <col min="3337" max="3337" width="7.5" style="4" bestFit="1" customWidth="1"/>
    <col min="3338" max="3338" width="6.875" style="4" bestFit="1" customWidth="1"/>
    <col min="3339" max="3341" width="5.125" style="4" bestFit="1" customWidth="1"/>
    <col min="3342" max="3342" width="6.5" style="4" customWidth="1"/>
    <col min="3343" max="3343" width="6.25" style="4" customWidth="1"/>
    <col min="3344" max="3584" width="9" style="4" customWidth="1"/>
    <col min="3585" max="3585" width="8.5" style="4" customWidth="1"/>
    <col min="3586" max="3591" width="7.5" style="4" bestFit="1" customWidth="1"/>
    <col min="3592" max="3592" width="8.5" style="4" bestFit="1" customWidth="1"/>
    <col min="3593" max="3593" width="7.5" style="4" bestFit="1" customWidth="1"/>
    <col min="3594" max="3594" width="6.875" style="4" bestFit="1" customWidth="1"/>
    <col min="3595" max="3597" width="5.125" style="4" bestFit="1" customWidth="1"/>
    <col min="3598" max="3598" width="6.5" style="4" customWidth="1"/>
    <col min="3599" max="3599" width="6.25" style="4" customWidth="1"/>
    <col min="3600" max="3840" width="9" style="4" customWidth="1"/>
    <col min="3841" max="3841" width="8.5" style="4" customWidth="1"/>
    <col min="3842" max="3847" width="7.5" style="4" bestFit="1" customWidth="1"/>
    <col min="3848" max="3848" width="8.5" style="4" bestFit="1" customWidth="1"/>
    <col min="3849" max="3849" width="7.5" style="4" bestFit="1" customWidth="1"/>
    <col min="3850" max="3850" width="6.875" style="4" bestFit="1" customWidth="1"/>
    <col min="3851" max="3853" width="5.125" style="4" bestFit="1" customWidth="1"/>
    <col min="3854" max="3854" width="6.5" style="4" customWidth="1"/>
    <col min="3855" max="3855" width="6.25" style="4" customWidth="1"/>
    <col min="3856" max="4096" width="9" style="4" customWidth="1"/>
    <col min="4097" max="4097" width="8.5" style="4" customWidth="1"/>
    <col min="4098" max="4103" width="7.5" style="4" bestFit="1" customWidth="1"/>
    <col min="4104" max="4104" width="8.5" style="4" bestFit="1" customWidth="1"/>
    <col min="4105" max="4105" width="7.5" style="4" bestFit="1" customWidth="1"/>
    <col min="4106" max="4106" width="6.875" style="4" bestFit="1" customWidth="1"/>
    <col min="4107" max="4109" width="5.125" style="4" bestFit="1" customWidth="1"/>
    <col min="4110" max="4110" width="6.5" style="4" customWidth="1"/>
    <col min="4111" max="4111" width="6.25" style="4" customWidth="1"/>
    <col min="4112" max="4352" width="9" style="4" customWidth="1"/>
    <col min="4353" max="4353" width="8.5" style="4" customWidth="1"/>
    <col min="4354" max="4359" width="7.5" style="4" bestFit="1" customWidth="1"/>
    <col min="4360" max="4360" width="8.5" style="4" bestFit="1" customWidth="1"/>
    <col min="4361" max="4361" width="7.5" style="4" bestFit="1" customWidth="1"/>
    <col min="4362" max="4362" width="6.875" style="4" bestFit="1" customWidth="1"/>
    <col min="4363" max="4365" width="5.125" style="4" bestFit="1" customWidth="1"/>
    <col min="4366" max="4366" width="6.5" style="4" customWidth="1"/>
    <col min="4367" max="4367" width="6.25" style="4" customWidth="1"/>
    <col min="4368" max="4608" width="9" style="4" customWidth="1"/>
    <col min="4609" max="4609" width="8.5" style="4" customWidth="1"/>
    <col min="4610" max="4615" width="7.5" style="4" bestFit="1" customWidth="1"/>
    <col min="4616" max="4616" width="8.5" style="4" bestFit="1" customWidth="1"/>
    <col min="4617" max="4617" width="7.5" style="4" bestFit="1" customWidth="1"/>
    <col min="4618" max="4618" width="6.875" style="4" bestFit="1" customWidth="1"/>
    <col min="4619" max="4621" width="5.125" style="4" bestFit="1" customWidth="1"/>
    <col min="4622" max="4622" width="6.5" style="4" customWidth="1"/>
    <col min="4623" max="4623" width="6.25" style="4" customWidth="1"/>
    <col min="4624" max="4864" width="9" style="4" customWidth="1"/>
    <col min="4865" max="4865" width="8.5" style="4" customWidth="1"/>
    <col min="4866" max="4871" width="7.5" style="4" bestFit="1" customWidth="1"/>
    <col min="4872" max="4872" width="8.5" style="4" bestFit="1" customWidth="1"/>
    <col min="4873" max="4873" width="7.5" style="4" bestFit="1" customWidth="1"/>
    <col min="4874" max="4874" width="6.875" style="4" bestFit="1" customWidth="1"/>
    <col min="4875" max="4877" width="5.125" style="4" bestFit="1" customWidth="1"/>
    <col min="4878" max="4878" width="6.5" style="4" customWidth="1"/>
    <col min="4879" max="4879" width="6.25" style="4" customWidth="1"/>
    <col min="4880" max="5120" width="9" style="4" customWidth="1"/>
    <col min="5121" max="5121" width="8.5" style="4" customWidth="1"/>
    <col min="5122" max="5127" width="7.5" style="4" bestFit="1" customWidth="1"/>
    <col min="5128" max="5128" width="8.5" style="4" bestFit="1" customWidth="1"/>
    <col min="5129" max="5129" width="7.5" style="4" bestFit="1" customWidth="1"/>
    <col min="5130" max="5130" width="6.875" style="4" bestFit="1" customWidth="1"/>
    <col min="5131" max="5133" width="5.125" style="4" bestFit="1" customWidth="1"/>
    <col min="5134" max="5134" width="6.5" style="4" customWidth="1"/>
    <col min="5135" max="5135" width="6.25" style="4" customWidth="1"/>
    <col min="5136" max="5376" width="9" style="4" customWidth="1"/>
    <col min="5377" max="5377" width="8.5" style="4" customWidth="1"/>
    <col min="5378" max="5383" width="7.5" style="4" bestFit="1" customWidth="1"/>
    <col min="5384" max="5384" width="8.5" style="4" bestFit="1" customWidth="1"/>
    <col min="5385" max="5385" width="7.5" style="4" bestFit="1" customWidth="1"/>
    <col min="5386" max="5386" width="6.875" style="4" bestFit="1" customWidth="1"/>
    <col min="5387" max="5389" width="5.125" style="4" bestFit="1" customWidth="1"/>
    <col min="5390" max="5390" width="6.5" style="4" customWidth="1"/>
    <col min="5391" max="5391" width="6.25" style="4" customWidth="1"/>
    <col min="5392" max="5632" width="9" style="4" customWidth="1"/>
    <col min="5633" max="5633" width="8.5" style="4" customWidth="1"/>
    <col min="5634" max="5639" width="7.5" style="4" bestFit="1" customWidth="1"/>
    <col min="5640" max="5640" width="8.5" style="4" bestFit="1" customWidth="1"/>
    <col min="5641" max="5641" width="7.5" style="4" bestFit="1" customWidth="1"/>
    <col min="5642" max="5642" width="6.875" style="4" bestFit="1" customWidth="1"/>
    <col min="5643" max="5645" width="5.125" style="4" bestFit="1" customWidth="1"/>
    <col min="5646" max="5646" width="6.5" style="4" customWidth="1"/>
    <col min="5647" max="5647" width="6.25" style="4" customWidth="1"/>
    <col min="5648" max="5888" width="9" style="4" customWidth="1"/>
    <col min="5889" max="5889" width="8.5" style="4" customWidth="1"/>
    <col min="5890" max="5895" width="7.5" style="4" bestFit="1" customWidth="1"/>
    <col min="5896" max="5896" width="8.5" style="4" bestFit="1" customWidth="1"/>
    <col min="5897" max="5897" width="7.5" style="4" bestFit="1" customWidth="1"/>
    <col min="5898" max="5898" width="6.875" style="4" bestFit="1" customWidth="1"/>
    <col min="5899" max="5901" width="5.125" style="4" bestFit="1" customWidth="1"/>
    <col min="5902" max="5902" width="6.5" style="4" customWidth="1"/>
    <col min="5903" max="5903" width="6.25" style="4" customWidth="1"/>
    <col min="5904" max="6144" width="9" style="4" customWidth="1"/>
    <col min="6145" max="6145" width="8.5" style="4" customWidth="1"/>
    <col min="6146" max="6151" width="7.5" style="4" bestFit="1" customWidth="1"/>
    <col min="6152" max="6152" width="8.5" style="4" bestFit="1" customWidth="1"/>
    <col min="6153" max="6153" width="7.5" style="4" bestFit="1" customWidth="1"/>
    <col min="6154" max="6154" width="6.875" style="4" bestFit="1" customWidth="1"/>
    <col min="6155" max="6157" width="5.125" style="4" bestFit="1" customWidth="1"/>
    <col min="6158" max="6158" width="6.5" style="4" customWidth="1"/>
    <col min="6159" max="6159" width="6.25" style="4" customWidth="1"/>
    <col min="6160" max="6400" width="9" style="4" customWidth="1"/>
    <col min="6401" max="6401" width="8.5" style="4" customWidth="1"/>
    <col min="6402" max="6407" width="7.5" style="4" bestFit="1" customWidth="1"/>
    <col min="6408" max="6408" width="8.5" style="4" bestFit="1" customWidth="1"/>
    <col min="6409" max="6409" width="7.5" style="4" bestFit="1" customWidth="1"/>
    <col min="6410" max="6410" width="6.875" style="4" bestFit="1" customWidth="1"/>
    <col min="6411" max="6413" width="5.125" style="4" bestFit="1" customWidth="1"/>
    <col min="6414" max="6414" width="6.5" style="4" customWidth="1"/>
    <col min="6415" max="6415" width="6.25" style="4" customWidth="1"/>
    <col min="6416" max="6656" width="9" style="4" customWidth="1"/>
    <col min="6657" max="6657" width="8.5" style="4" customWidth="1"/>
    <col min="6658" max="6663" width="7.5" style="4" bestFit="1" customWidth="1"/>
    <col min="6664" max="6664" width="8.5" style="4" bestFit="1" customWidth="1"/>
    <col min="6665" max="6665" width="7.5" style="4" bestFit="1" customWidth="1"/>
    <col min="6666" max="6666" width="6.875" style="4" bestFit="1" customWidth="1"/>
    <col min="6667" max="6669" width="5.125" style="4" bestFit="1" customWidth="1"/>
    <col min="6670" max="6670" width="6.5" style="4" customWidth="1"/>
    <col min="6671" max="6671" width="6.25" style="4" customWidth="1"/>
    <col min="6672" max="6912" width="9" style="4" customWidth="1"/>
    <col min="6913" max="6913" width="8.5" style="4" customWidth="1"/>
    <col min="6914" max="6919" width="7.5" style="4" bestFit="1" customWidth="1"/>
    <col min="6920" max="6920" width="8.5" style="4" bestFit="1" customWidth="1"/>
    <col min="6921" max="6921" width="7.5" style="4" bestFit="1" customWidth="1"/>
    <col min="6922" max="6922" width="6.875" style="4" bestFit="1" customWidth="1"/>
    <col min="6923" max="6925" width="5.125" style="4" bestFit="1" customWidth="1"/>
    <col min="6926" max="6926" width="6.5" style="4" customWidth="1"/>
    <col min="6927" max="6927" width="6.25" style="4" customWidth="1"/>
    <col min="6928" max="7168" width="9" style="4" customWidth="1"/>
    <col min="7169" max="7169" width="8.5" style="4" customWidth="1"/>
    <col min="7170" max="7175" width="7.5" style="4" bestFit="1" customWidth="1"/>
    <col min="7176" max="7176" width="8.5" style="4" bestFit="1" customWidth="1"/>
    <col min="7177" max="7177" width="7.5" style="4" bestFit="1" customWidth="1"/>
    <col min="7178" max="7178" width="6.875" style="4" bestFit="1" customWidth="1"/>
    <col min="7179" max="7181" width="5.125" style="4" bestFit="1" customWidth="1"/>
    <col min="7182" max="7182" width="6.5" style="4" customWidth="1"/>
    <col min="7183" max="7183" width="6.25" style="4" customWidth="1"/>
    <col min="7184" max="7424" width="9" style="4" customWidth="1"/>
    <col min="7425" max="7425" width="8.5" style="4" customWidth="1"/>
    <col min="7426" max="7431" width="7.5" style="4" bestFit="1" customWidth="1"/>
    <col min="7432" max="7432" width="8.5" style="4" bestFit="1" customWidth="1"/>
    <col min="7433" max="7433" width="7.5" style="4" bestFit="1" customWidth="1"/>
    <col min="7434" max="7434" width="6.875" style="4" bestFit="1" customWidth="1"/>
    <col min="7435" max="7437" width="5.125" style="4" bestFit="1" customWidth="1"/>
    <col min="7438" max="7438" width="6.5" style="4" customWidth="1"/>
    <col min="7439" max="7439" width="6.25" style="4" customWidth="1"/>
    <col min="7440" max="7680" width="9" style="4" customWidth="1"/>
    <col min="7681" max="7681" width="8.5" style="4" customWidth="1"/>
    <col min="7682" max="7687" width="7.5" style="4" bestFit="1" customWidth="1"/>
    <col min="7688" max="7688" width="8.5" style="4" bestFit="1" customWidth="1"/>
    <col min="7689" max="7689" width="7.5" style="4" bestFit="1" customWidth="1"/>
    <col min="7690" max="7690" width="6.875" style="4" bestFit="1" customWidth="1"/>
    <col min="7691" max="7693" width="5.125" style="4" bestFit="1" customWidth="1"/>
    <col min="7694" max="7694" width="6.5" style="4" customWidth="1"/>
    <col min="7695" max="7695" width="6.25" style="4" customWidth="1"/>
    <col min="7696" max="7936" width="9" style="4" customWidth="1"/>
    <col min="7937" max="7937" width="8.5" style="4" customWidth="1"/>
    <col min="7938" max="7943" width="7.5" style="4" bestFit="1" customWidth="1"/>
    <col min="7944" max="7944" width="8.5" style="4" bestFit="1" customWidth="1"/>
    <col min="7945" max="7945" width="7.5" style="4" bestFit="1" customWidth="1"/>
    <col min="7946" max="7946" width="6.875" style="4" bestFit="1" customWidth="1"/>
    <col min="7947" max="7949" width="5.125" style="4" bestFit="1" customWidth="1"/>
    <col min="7950" max="7950" width="6.5" style="4" customWidth="1"/>
    <col min="7951" max="7951" width="6.25" style="4" customWidth="1"/>
    <col min="7952" max="8192" width="9" style="4" customWidth="1"/>
    <col min="8193" max="8193" width="8.5" style="4" customWidth="1"/>
    <col min="8194" max="8199" width="7.5" style="4" bestFit="1" customWidth="1"/>
    <col min="8200" max="8200" width="8.5" style="4" bestFit="1" customWidth="1"/>
    <col min="8201" max="8201" width="7.5" style="4" bestFit="1" customWidth="1"/>
    <col min="8202" max="8202" width="6.875" style="4" bestFit="1" customWidth="1"/>
    <col min="8203" max="8205" width="5.125" style="4" bestFit="1" customWidth="1"/>
    <col min="8206" max="8206" width="6.5" style="4" customWidth="1"/>
    <col min="8207" max="8207" width="6.25" style="4" customWidth="1"/>
    <col min="8208" max="8448" width="9" style="4" customWidth="1"/>
    <col min="8449" max="8449" width="8.5" style="4" customWidth="1"/>
    <col min="8450" max="8455" width="7.5" style="4" bestFit="1" customWidth="1"/>
    <col min="8456" max="8456" width="8.5" style="4" bestFit="1" customWidth="1"/>
    <col min="8457" max="8457" width="7.5" style="4" bestFit="1" customWidth="1"/>
    <col min="8458" max="8458" width="6.875" style="4" bestFit="1" customWidth="1"/>
    <col min="8459" max="8461" width="5.125" style="4" bestFit="1" customWidth="1"/>
    <col min="8462" max="8462" width="6.5" style="4" customWidth="1"/>
    <col min="8463" max="8463" width="6.25" style="4" customWidth="1"/>
    <col min="8464" max="8704" width="9" style="4" customWidth="1"/>
    <col min="8705" max="8705" width="8.5" style="4" customWidth="1"/>
    <col min="8706" max="8711" width="7.5" style="4" bestFit="1" customWidth="1"/>
    <col min="8712" max="8712" width="8.5" style="4" bestFit="1" customWidth="1"/>
    <col min="8713" max="8713" width="7.5" style="4" bestFit="1" customWidth="1"/>
    <col min="8714" max="8714" width="6.875" style="4" bestFit="1" customWidth="1"/>
    <col min="8715" max="8717" width="5.125" style="4" bestFit="1" customWidth="1"/>
    <col min="8718" max="8718" width="6.5" style="4" customWidth="1"/>
    <col min="8719" max="8719" width="6.25" style="4" customWidth="1"/>
    <col min="8720" max="8960" width="9" style="4" customWidth="1"/>
    <col min="8961" max="8961" width="8.5" style="4" customWidth="1"/>
    <col min="8962" max="8967" width="7.5" style="4" bestFit="1" customWidth="1"/>
    <col min="8968" max="8968" width="8.5" style="4" bestFit="1" customWidth="1"/>
    <col min="8969" max="8969" width="7.5" style="4" bestFit="1" customWidth="1"/>
    <col min="8970" max="8970" width="6.875" style="4" bestFit="1" customWidth="1"/>
    <col min="8971" max="8973" width="5.125" style="4" bestFit="1" customWidth="1"/>
    <col min="8974" max="8974" width="6.5" style="4" customWidth="1"/>
    <col min="8975" max="8975" width="6.25" style="4" customWidth="1"/>
    <col min="8976" max="9216" width="9" style="4" customWidth="1"/>
    <col min="9217" max="9217" width="8.5" style="4" customWidth="1"/>
    <col min="9218" max="9223" width="7.5" style="4" bestFit="1" customWidth="1"/>
    <col min="9224" max="9224" width="8.5" style="4" bestFit="1" customWidth="1"/>
    <col min="9225" max="9225" width="7.5" style="4" bestFit="1" customWidth="1"/>
    <col min="9226" max="9226" width="6.875" style="4" bestFit="1" customWidth="1"/>
    <col min="9227" max="9229" width="5.125" style="4" bestFit="1" customWidth="1"/>
    <col min="9230" max="9230" width="6.5" style="4" customWidth="1"/>
    <col min="9231" max="9231" width="6.25" style="4" customWidth="1"/>
    <col min="9232" max="9472" width="9" style="4" customWidth="1"/>
    <col min="9473" max="9473" width="8.5" style="4" customWidth="1"/>
    <col min="9474" max="9479" width="7.5" style="4" bestFit="1" customWidth="1"/>
    <col min="9480" max="9480" width="8.5" style="4" bestFit="1" customWidth="1"/>
    <col min="9481" max="9481" width="7.5" style="4" bestFit="1" customWidth="1"/>
    <col min="9482" max="9482" width="6.875" style="4" bestFit="1" customWidth="1"/>
    <col min="9483" max="9485" width="5.125" style="4" bestFit="1" customWidth="1"/>
    <col min="9486" max="9486" width="6.5" style="4" customWidth="1"/>
    <col min="9487" max="9487" width="6.25" style="4" customWidth="1"/>
    <col min="9488" max="9728" width="9" style="4" customWidth="1"/>
    <col min="9729" max="9729" width="8.5" style="4" customWidth="1"/>
    <col min="9730" max="9735" width="7.5" style="4" bestFit="1" customWidth="1"/>
    <col min="9736" max="9736" width="8.5" style="4" bestFit="1" customWidth="1"/>
    <col min="9737" max="9737" width="7.5" style="4" bestFit="1" customWidth="1"/>
    <col min="9738" max="9738" width="6.875" style="4" bestFit="1" customWidth="1"/>
    <col min="9739" max="9741" width="5.125" style="4" bestFit="1" customWidth="1"/>
    <col min="9742" max="9742" width="6.5" style="4" customWidth="1"/>
    <col min="9743" max="9743" width="6.25" style="4" customWidth="1"/>
    <col min="9744" max="9984" width="9" style="4" customWidth="1"/>
    <col min="9985" max="9985" width="8.5" style="4" customWidth="1"/>
    <col min="9986" max="9991" width="7.5" style="4" bestFit="1" customWidth="1"/>
    <col min="9992" max="9992" width="8.5" style="4" bestFit="1" customWidth="1"/>
    <col min="9993" max="9993" width="7.5" style="4" bestFit="1" customWidth="1"/>
    <col min="9994" max="9994" width="6.875" style="4" bestFit="1" customWidth="1"/>
    <col min="9995" max="9997" width="5.125" style="4" bestFit="1" customWidth="1"/>
    <col min="9998" max="9998" width="6.5" style="4" customWidth="1"/>
    <col min="9999" max="9999" width="6.25" style="4" customWidth="1"/>
    <col min="10000" max="10240" width="9" style="4" customWidth="1"/>
    <col min="10241" max="10241" width="8.5" style="4" customWidth="1"/>
    <col min="10242" max="10247" width="7.5" style="4" bestFit="1" customWidth="1"/>
    <col min="10248" max="10248" width="8.5" style="4" bestFit="1" customWidth="1"/>
    <col min="10249" max="10249" width="7.5" style="4" bestFit="1" customWidth="1"/>
    <col min="10250" max="10250" width="6.875" style="4" bestFit="1" customWidth="1"/>
    <col min="10251" max="10253" width="5.125" style="4" bestFit="1" customWidth="1"/>
    <col min="10254" max="10254" width="6.5" style="4" customWidth="1"/>
    <col min="10255" max="10255" width="6.25" style="4" customWidth="1"/>
    <col min="10256" max="10496" width="9" style="4" customWidth="1"/>
    <col min="10497" max="10497" width="8.5" style="4" customWidth="1"/>
    <col min="10498" max="10503" width="7.5" style="4" bestFit="1" customWidth="1"/>
    <col min="10504" max="10504" width="8.5" style="4" bestFit="1" customWidth="1"/>
    <col min="10505" max="10505" width="7.5" style="4" bestFit="1" customWidth="1"/>
    <col min="10506" max="10506" width="6.875" style="4" bestFit="1" customWidth="1"/>
    <col min="10507" max="10509" width="5.125" style="4" bestFit="1" customWidth="1"/>
    <col min="10510" max="10510" width="6.5" style="4" customWidth="1"/>
    <col min="10511" max="10511" width="6.25" style="4" customWidth="1"/>
    <col min="10512" max="10752" width="9" style="4" customWidth="1"/>
    <col min="10753" max="10753" width="8.5" style="4" customWidth="1"/>
    <col min="10754" max="10759" width="7.5" style="4" bestFit="1" customWidth="1"/>
    <col min="10760" max="10760" width="8.5" style="4" bestFit="1" customWidth="1"/>
    <col min="10761" max="10761" width="7.5" style="4" bestFit="1" customWidth="1"/>
    <col min="10762" max="10762" width="6.875" style="4" bestFit="1" customWidth="1"/>
    <col min="10763" max="10765" width="5.125" style="4" bestFit="1" customWidth="1"/>
    <col min="10766" max="10766" width="6.5" style="4" customWidth="1"/>
    <col min="10767" max="10767" width="6.25" style="4" customWidth="1"/>
    <col min="10768" max="11008" width="9" style="4" customWidth="1"/>
    <col min="11009" max="11009" width="8.5" style="4" customWidth="1"/>
    <col min="11010" max="11015" width="7.5" style="4" bestFit="1" customWidth="1"/>
    <col min="11016" max="11016" width="8.5" style="4" bestFit="1" customWidth="1"/>
    <col min="11017" max="11017" width="7.5" style="4" bestFit="1" customWidth="1"/>
    <col min="11018" max="11018" width="6.875" style="4" bestFit="1" customWidth="1"/>
    <col min="11019" max="11021" width="5.125" style="4" bestFit="1" customWidth="1"/>
    <col min="11022" max="11022" width="6.5" style="4" customWidth="1"/>
    <col min="11023" max="11023" width="6.25" style="4" customWidth="1"/>
    <col min="11024" max="11264" width="9" style="4" customWidth="1"/>
    <col min="11265" max="11265" width="8.5" style="4" customWidth="1"/>
    <col min="11266" max="11271" width="7.5" style="4" bestFit="1" customWidth="1"/>
    <col min="11272" max="11272" width="8.5" style="4" bestFit="1" customWidth="1"/>
    <col min="11273" max="11273" width="7.5" style="4" bestFit="1" customWidth="1"/>
    <col min="11274" max="11274" width="6.875" style="4" bestFit="1" customWidth="1"/>
    <col min="11275" max="11277" width="5.125" style="4" bestFit="1" customWidth="1"/>
    <col min="11278" max="11278" width="6.5" style="4" customWidth="1"/>
    <col min="11279" max="11279" width="6.25" style="4" customWidth="1"/>
    <col min="11280" max="11520" width="9" style="4" customWidth="1"/>
    <col min="11521" max="11521" width="8.5" style="4" customWidth="1"/>
    <col min="11522" max="11527" width="7.5" style="4" bestFit="1" customWidth="1"/>
    <col min="11528" max="11528" width="8.5" style="4" bestFit="1" customWidth="1"/>
    <col min="11529" max="11529" width="7.5" style="4" bestFit="1" customWidth="1"/>
    <col min="11530" max="11530" width="6.875" style="4" bestFit="1" customWidth="1"/>
    <col min="11531" max="11533" width="5.125" style="4" bestFit="1" customWidth="1"/>
    <col min="11534" max="11534" width="6.5" style="4" customWidth="1"/>
    <col min="11535" max="11535" width="6.25" style="4" customWidth="1"/>
    <col min="11536" max="11776" width="9" style="4" customWidth="1"/>
    <col min="11777" max="11777" width="8.5" style="4" customWidth="1"/>
    <col min="11778" max="11783" width="7.5" style="4" bestFit="1" customWidth="1"/>
    <col min="11784" max="11784" width="8.5" style="4" bestFit="1" customWidth="1"/>
    <col min="11785" max="11785" width="7.5" style="4" bestFit="1" customWidth="1"/>
    <col min="11786" max="11786" width="6.875" style="4" bestFit="1" customWidth="1"/>
    <col min="11787" max="11789" width="5.125" style="4" bestFit="1" customWidth="1"/>
    <col min="11790" max="11790" width="6.5" style="4" customWidth="1"/>
    <col min="11791" max="11791" width="6.25" style="4" customWidth="1"/>
    <col min="11792" max="12032" width="9" style="4" customWidth="1"/>
    <col min="12033" max="12033" width="8.5" style="4" customWidth="1"/>
    <col min="12034" max="12039" width="7.5" style="4" bestFit="1" customWidth="1"/>
    <col min="12040" max="12040" width="8.5" style="4" bestFit="1" customWidth="1"/>
    <col min="12041" max="12041" width="7.5" style="4" bestFit="1" customWidth="1"/>
    <col min="12042" max="12042" width="6.875" style="4" bestFit="1" customWidth="1"/>
    <col min="12043" max="12045" width="5.125" style="4" bestFit="1" customWidth="1"/>
    <col min="12046" max="12046" width="6.5" style="4" customWidth="1"/>
    <col min="12047" max="12047" width="6.25" style="4" customWidth="1"/>
    <col min="12048" max="12288" width="9" style="4" customWidth="1"/>
    <col min="12289" max="12289" width="8.5" style="4" customWidth="1"/>
    <col min="12290" max="12295" width="7.5" style="4" bestFit="1" customWidth="1"/>
    <col min="12296" max="12296" width="8.5" style="4" bestFit="1" customWidth="1"/>
    <col min="12297" max="12297" width="7.5" style="4" bestFit="1" customWidth="1"/>
    <col min="12298" max="12298" width="6.875" style="4" bestFit="1" customWidth="1"/>
    <col min="12299" max="12301" width="5.125" style="4" bestFit="1" customWidth="1"/>
    <col min="12302" max="12302" width="6.5" style="4" customWidth="1"/>
    <col min="12303" max="12303" width="6.25" style="4" customWidth="1"/>
    <col min="12304" max="12544" width="9" style="4" customWidth="1"/>
    <col min="12545" max="12545" width="8.5" style="4" customWidth="1"/>
    <col min="12546" max="12551" width="7.5" style="4" bestFit="1" customWidth="1"/>
    <col min="12552" max="12552" width="8.5" style="4" bestFit="1" customWidth="1"/>
    <col min="12553" max="12553" width="7.5" style="4" bestFit="1" customWidth="1"/>
    <col min="12554" max="12554" width="6.875" style="4" bestFit="1" customWidth="1"/>
    <col min="12555" max="12557" width="5.125" style="4" bestFit="1" customWidth="1"/>
    <col min="12558" max="12558" width="6.5" style="4" customWidth="1"/>
    <col min="12559" max="12559" width="6.25" style="4" customWidth="1"/>
    <col min="12560" max="12800" width="9" style="4" customWidth="1"/>
    <col min="12801" max="12801" width="8.5" style="4" customWidth="1"/>
    <col min="12802" max="12807" width="7.5" style="4" bestFit="1" customWidth="1"/>
    <col min="12808" max="12808" width="8.5" style="4" bestFit="1" customWidth="1"/>
    <col min="12809" max="12809" width="7.5" style="4" bestFit="1" customWidth="1"/>
    <col min="12810" max="12810" width="6.875" style="4" bestFit="1" customWidth="1"/>
    <col min="12811" max="12813" width="5.125" style="4" bestFit="1" customWidth="1"/>
    <col min="12814" max="12814" width="6.5" style="4" customWidth="1"/>
    <col min="12815" max="12815" width="6.25" style="4" customWidth="1"/>
    <col min="12816" max="13056" width="9" style="4" customWidth="1"/>
    <col min="13057" max="13057" width="8.5" style="4" customWidth="1"/>
    <col min="13058" max="13063" width="7.5" style="4" bestFit="1" customWidth="1"/>
    <col min="13064" max="13064" width="8.5" style="4" bestFit="1" customWidth="1"/>
    <col min="13065" max="13065" width="7.5" style="4" bestFit="1" customWidth="1"/>
    <col min="13066" max="13066" width="6.875" style="4" bestFit="1" customWidth="1"/>
    <col min="13067" max="13069" width="5.125" style="4" bestFit="1" customWidth="1"/>
    <col min="13070" max="13070" width="6.5" style="4" customWidth="1"/>
    <col min="13071" max="13071" width="6.25" style="4" customWidth="1"/>
    <col min="13072" max="13312" width="9" style="4" customWidth="1"/>
    <col min="13313" max="13313" width="8.5" style="4" customWidth="1"/>
    <col min="13314" max="13319" width="7.5" style="4" bestFit="1" customWidth="1"/>
    <col min="13320" max="13320" width="8.5" style="4" bestFit="1" customWidth="1"/>
    <col min="13321" max="13321" width="7.5" style="4" bestFit="1" customWidth="1"/>
    <col min="13322" max="13322" width="6.875" style="4" bestFit="1" customWidth="1"/>
    <col min="13323" max="13325" width="5.125" style="4" bestFit="1" customWidth="1"/>
    <col min="13326" max="13326" width="6.5" style="4" customWidth="1"/>
    <col min="13327" max="13327" width="6.25" style="4" customWidth="1"/>
    <col min="13328" max="13568" width="9" style="4" customWidth="1"/>
    <col min="13569" max="13569" width="8.5" style="4" customWidth="1"/>
    <col min="13570" max="13575" width="7.5" style="4" bestFit="1" customWidth="1"/>
    <col min="13576" max="13576" width="8.5" style="4" bestFit="1" customWidth="1"/>
    <col min="13577" max="13577" width="7.5" style="4" bestFit="1" customWidth="1"/>
    <col min="13578" max="13578" width="6.875" style="4" bestFit="1" customWidth="1"/>
    <col min="13579" max="13581" width="5.125" style="4" bestFit="1" customWidth="1"/>
    <col min="13582" max="13582" width="6.5" style="4" customWidth="1"/>
    <col min="13583" max="13583" width="6.25" style="4" customWidth="1"/>
    <col min="13584" max="13824" width="9" style="4" customWidth="1"/>
    <col min="13825" max="13825" width="8.5" style="4" customWidth="1"/>
    <col min="13826" max="13831" width="7.5" style="4" bestFit="1" customWidth="1"/>
    <col min="13832" max="13832" width="8.5" style="4" bestFit="1" customWidth="1"/>
    <col min="13833" max="13833" width="7.5" style="4" bestFit="1" customWidth="1"/>
    <col min="13834" max="13834" width="6.875" style="4" bestFit="1" customWidth="1"/>
    <col min="13835" max="13837" width="5.125" style="4" bestFit="1" customWidth="1"/>
    <col min="13838" max="13838" width="6.5" style="4" customWidth="1"/>
    <col min="13839" max="13839" width="6.25" style="4" customWidth="1"/>
    <col min="13840" max="14080" width="9" style="4" customWidth="1"/>
    <col min="14081" max="14081" width="8.5" style="4" customWidth="1"/>
    <col min="14082" max="14087" width="7.5" style="4" bestFit="1" customWidth="1"/>
    <col min="14088" max="14088" width="8.5" style="4" bestFit="1" customWidth="1"/>
    <col min="14089" max="14089" width="7.5" style="4" bestFit="1" customWidth="1"/>
    <col min="14090" max="14090" width="6.875" style="4" bestFit="1" customWidth="1"/>
    <col min="14091" max="14093" width="5.125" style="4" bestFit="1" customWidth="1"/>
    <col min="14094" max="14094" width="6.5" style="4" customWidth="1"/>
    <col min="14095" max="14095" width="6.25" style="4" customWidth="1"/>
    <col min="14096" max="14336" width="9" style="4" customWidth="1"/>
    <col min="14337" max="14337" width="8.5" style="4" customWidth="1"/>
    <col min="14338" max="14343" width="7.5" style="4" bestFit="1" customWidth="1"/>
    <col min="14344" max="14344" width="8.5" style="4" bestFit="1" customWidth="1"/>
    <col min="14345" max="14345" width="7.5" style="4" bestFit="1" customWidth="1"/>
    <col min="14346" max="14346" width="6.875" style="4" bestFit="1" customWidth="1"/>
    <col min="14347" max="14349" width="5.125" style="4" bestFit="1" customWidth="1"/>
    <col min="14350" max="14350" width="6.5" style="4" customWidth="1"/>
    <col min="14351" max="14351" width="6.25" style="4" customWidth="1"/>
    <col min="14352" max="14592" width="9" style="4" customWidth="1"/>
    <col min="14593" max="14593" width="8.5" style="4" customWidth="1"/>
    <col min="14594" max="14599" width="7.5" style="4" bestFit="1" customWidth="1"/>
    <col min="14600" max="14600" width="8.5" style="4" bestFit="1" customWidth="1"/>
    <col min="14601" max="14601" width="7.5" style="4" bestFit="1" customWidth="1"/>
    <col min="14602" max="14602" width="6.875" style="4" bestFit="1" customWidth="1"/>
    <col min="14603" max="14605" width="5.125" style="4" bestFit="1" customWidth="1"/>
    <col min="14606" max="14606" width="6.5" style="4" customWidth="1"/>
    <col min="14607" max="14607" width="6.25" style="4" customWidth="1"/>
    <col min="14608" max="14848" width="9" style="4" customWidth="1"/>
    <col min="14849" max="14849" width="8.5" style="4" customWidth="1"/>
    <col min="14850" max="14855" width="7.5" style="4" bestFit="1" customWidth="1"/>
    <col min="14856" max="14856" width="8.5" style="4" bestFit="1" customWidth="1"/>
    <col min="14857" max="14857" width="7.5" style="4" bestFit="1" customWidth="1"/>
    <col min="14858" max="14858" width="6.875" style="4" bestFit="1" customWidth="1"/>
    <col min="14859" max="14861" width="5.125" style="4" bestFit="1" customWidth="1"/>
    <col min="14862" max="14862" width="6.5" style="4" customWidth="1"/>
    <col min="14863" max="14863" width="6.25" style="4" customWidth="1"/>
    <col min="14864" max="15104" width="9" style="4" customWidth="1"/>
    <col min="15105" max="15105" width="8.5" style="4" customWidth="1"/>
    <col min="15106" max="15111" width="7.5" style="4" bestFit="1" customWidth="1"/>
    <col min="15112" max="15112" width="8.5" style="4" bestFit="1" customWidth="1"/>
    <col min="15113" max="15113" width="7.5" style="4" bestFit="1" customWidth="1"/>
    <col min="15114" max="15114" width="6.875" style="4" bestFit="1" customWidth="1"/>
    <col min="15115" max="15117" width="5.125" style="4" bestFit="1" customWidth="1"/>
    <col min="15118" max="15118" width="6.5" style="4" customWidth="1"/>
    <col min="15119" max="15119" width="6.25" style="4" customWidth="1"/>
    <col min="15120" max="15360" width="9" style="4" customWidth="1"/>
    <col min="15361" max="15361" width="8.5" style="4" customWidth="1"/>
    <col min="15362" max="15367" width="7.5" style="4" bestFit="1" customWidth="1"/>
    <col min="15368" max="15368" width="8.5" style="4" bestFit="1" customWidth="1"/>
    <col min="15369" max="15369" width="7.5" style="4" bestFit="1" customWidth="1"/>
    <col min="15370" max="15370" width="6.875" style="4" bestFit="1" customWidth="1"/>
    <col min="15371" max="15373" width="5.125" style="4" bestFit="1" customWidth="1"/>
    <col min="15374" max="15374" width="6.5" style="4" customWidth="1"/>
    <col min="15375" max="15375" width="6.25" style="4" customWidth="1"/>
    <col min="15376" max="15616" width="9" style="4" customWidth="1"/>
    <col min="15617" max="15617" width="8.5" style="4" customWidth="1"/>
    <col min="15618" max="15623" width="7.5" style="4" bestFit="1" customWidth="1"/>
    <col min="15624" max="15624" width="8.5" style="4" bestFit="1" customWidth="1"/>
    <col min="15625" max="15625" width="7.5" style="4" bestFit="1" customWidth="1"/>
    <col min="15626" max="15626" width="6.875" style="4" bestFit="1" customWidth="1"/>
    <col min="15627" max="15629" width="5.125" style="4" bestFit="1" customWidth="1"/>
    <col min="15630" max="15630" width="6.5" style="4" customWidth="1"/>
    <col min="15631" max="15631" width="6.25" style="4" customWidth="1"/>
    <col min="15632" max="15872" width="9" style="4" customWidth="1"/>
    <col min="15873" max="15873" width="8.5" style="4" customWidth="1"/>
    <col min="15874" max="15879" width="7.5" style="4" bestFit="1" customWidth="1"/>
    <col min="15880" max="15880" width="8.5" style="4" bestFit="1" customWidth="1"/>
    <col min="15881" max="15881" width="7.5" style="4" bestFit="1" customWidth="1"/>
    <col min="15882" max="15882" width="6.875" style="4" bestFit="1" customWidth="1"/>
    <col min="15883" max="15885" width="5.125" style="4" bestFit="1" customWidth="1"/>
    <col min="15886" max="15886" width="6.5" style="4" customWidth="1"/>
    <col min="15887" max="15887" width="6.25" style="4" customWidth="1"/>
    <col min="15888" max="16128" width="9" style="4" customWidth="1"/>
    <col min="16129" max="16129" width="8.5" style="4" customWidth="1"/>
    <col min="16130" max="16135" width="7.5" style="4" bestFit="1" customWidth="1"/>
    <col min="16136" max="16136" width="8.5" style="4" bestFit="1" customWidth="1"/>
    <col min="16137" max="16137" width="7.5" style="4" bestFit="1" customWidth="1"/>
    <col min="16138" max="16138" width="6.875" style="4" bestFit="1" customWidth="1"/>
    <col min="16139" max="16141" width="5.125" style="4" bestFit="1" customWidth="1"/>
    <col min="16142" max="16142" width="6.5" style="4" customWidth="1"/>
    <col min="16143" max="16143" width="6.25" style="4" customWidth="1"/>
    <col min="16144" max="16384" width="9" style="4" customWidth="1"/>
  </cols>
  <sheetData>
    <row r="1" spans="1:15" ht="24" x14ac:dyDescent="0.15">
      <c r="A1" s="5" t="s">
        <v>0</v>
      </c>
      <c r="B1" s="5"/>
      <c r="C1" s="5"/>
      <c r="D1" s="5"/>
      <c r="E1" s="5"/>
      <c r="F1" s="5"/>
    </row>
    <row r="2" spans="1:15" x14ac:dyDescent="0.15">
      <c r="A2" s="34" t="s">
        <v>4</v>
      </c>
      <c r="B2" s="32" t="s">
        <v>9</v>
      </c>
      <c r="C2" s="32"/>
      <c r="D2" s="32"/>
      <c r="E2" s="32"/>
      <c r="F2" s="32" t="s">
        <v>12</v>
      </c>
      <c r="G2" s="32"/>
      <c r="H2" s="32"/>
      <c r="I2" s="32"/>
      <c r="J2" s="32" t="s">
        <v>7</v>
      </c>
      <c r="K2" s="32"/>
      <c r="L2" s="32"/>
      <c r="M2" s="32"/>
      <c r="N2" s="35" t="s">
        <v>14</v>
      </c>
      <c r="O2" s="36" t="s">
        <v>16</v>
      </c>
    </row>
    <row r="3" spans="1:15" ht="14.25" customHeight="1" x14ac:dyDescent="0.15">
      <c r="A3" s="34"/>
      <c r="B3" s="10" t="s">
        <v>19</v>
      </c>
      <c r="C3" s="10" t="s">
        <v>5</v>
      </c>
      <c r="D3" s="10" t="s">
        <v>21</v>
      </c>
      <c r="E3" s="10" t="s">
        <v>23</v>
      </c>
      <c r="F3" s="10" t="s">
        <v>19</v>
      </c>
      <c r="G3" s="10" t="s">
        <v>5</v>
      </c>
      <c r="H3" s="10" t="s">
        <v>21</v>
      </c>
      <c r="I3" s="10" t="s">
        <v>23</v>
      </c>
      <c r="J3" s="10" t="s">
        <v>19</v>
      </c>
      <c r="K3" s="10" t="s">
        <v>5</v>
      </c>
      <c r="L3" s="10" t="s">
        <v>21</v>
      </c>
      <c r="M3" s="10" t="s">
        <v>23</v>
      </c>
      <c r="N3" s="35"/>
      <c r="O3" s="36"/>
    </row>
    <row r="4" spans="1:15" hidden="1" outlineLevel="1" x14ac:dyDescent="0.15">
      <c r="A4" s="6" t="s">
        <v>25</v>
      </c>
      <c r="B4" s="11">
        <v>9078</v>
      </c>
      <c r="C4" s="11">
        <v>47178</v>
      </c>
      <c r="D4" s="11">
        <v>23193</v>
      </c>
      <c r="E4" s="11">
        <v>23985</v>
      </c>
      <c r="F4" s="11">
        <v>8958</v>
      </c>
      <c r="G4" s="11">
        <v>46692</v>
      </c>
      <c r="H4" s="11">
        <v>22969</v>
      </c>
      <c r="I4" s="11">
        <v>23723</v>
      </c>
      <c r="J4" s="11">
        <v>120</v>
      </c>
      <c r="K4" s="11">
        <v>486</v>
      </c>
      <c r="L4" s="11">
        <v>224</v>
      </c>
      <c r="M4" s="11">
        <v>262</v>
      </c>
      <c r="N4" s="11">
        <v>563</v>
      </c>
      <c r="O4" s="19">
        <v>5.2</v>
      </c>
    </row>
    <row r="5" spans="1:15" hidden="1" outlineLevel="1" x14ac:dyDescent="0.15">
      <c r="A5" s="6" t="s">
        <v>26</v>
      </c>
      <c r="B5" s="11">
        <v>9145</v>
      </c>
      <c r="C5" s="11">
        <v>47084</v>
      </c>
      <c r="D5" s="11">
        <v>23107</v>
      </c>
      <c r="E5" s="11">
        <v>23977</v>
      </c>
      <c r="F5" s="11">
        <v>9022</v>
      </c>
      <c r="G5" s="11">
        <v>46623</v>
      </c>
      <c r="H5" s="11">
        <v>22842</v>
      </c>
      <c r="I5" s="11">
        <v>23781</v>
      </c>
      <c r="J5" s="11">
        <v>123</v>
      </c>
      <c r="K5" s="11">
        <v>461</v>
      </c>
      <c r="L5" s="11">
        <v>265</v>
      </c>
      <c r="M5" s="11">
        <v>196</v>
      </c>
      <c r="N5" s="11">
        <v>562</v>
      </c>
      <c r="O5" s="19">
        <v>5.15</v>
      </c>
    </row>
    <row r="6" spans="1:15" hidden="1" outlineLevel="1" x14ac:dyDescent="0.15">
      <c r="A6" s="6" t="s">
        <v>27</v>
      </c>
      <c r="B6" s="11">
        <v>9247</v>
      </c>
      <c r="C6" s="11">
        <v>47541</v>
      </c>
      <c r="D6" s="11">
        <v>23372</v>
      </c>
      <c r="E6" s="11">
        <v>24169</v>
      </c>
      <c r="F6" s="11">
        <v>9111</v>
      </c>
      <c r="G6" s="11">
        <v>46973</v>
      </c>
      <c r="H6" s="11">
        <v>23069</v>
      </c>
      <c r="I6" s="11">
        <v>23904</v>
      </c>
      <c r="J6" s="11">
        <v>136</v>
      </c>
      <c r="K6" s="11">
        <v>568</v>
      </c>
      <c r="L6" s="11">
        <v>303</v>
      </c>
      <c r="M6" s="11">
        <v>265</v>
      </c>
      <c r="N6" s="11">
        <v>567</v>
      </c>
      <c r="O6" s="19">
        <v>5.14</v>
      </c>
    </row>
    <row r="7" spans="1:15" hidden="1" outlineLevel="1" x14ac:dyDescent="0.15">
      <c r="A7" s="6" t="s">
        <v>31</v>
      </c>
      <c r="B7" s="11">
        <v>9243</v>
      </c>
      <c r="C7" s="11">
        <v>47448</v>
      </c>
      <c r="D7" s="11">
        <v>23427</v>
      </c>
      <c r="E7" s="11">
        <v>24021</v>
      </c>
      <c r="F7" s="11">
        <v>9116</v>
      </c>
      <c r="G7" s="11">
        <v>46953</v>
      </c>
      <c r="H7" s="11">
        <v>23151</v>
      </c>
      <c r="I7" s="11">
        <v>23802</v>
      </c>
      <c r="J7" s="11">
        <v>127</v>
      </c>
      <c r="K7" s="11">
        <v>495</v>
      </c>
      <c r="L7" s="11">
        <v>276</v>
      </c>
      <c r="M7" s="11">
        <v>219</v>
      </c>
      <c r="N7" s="11">
        <v>566</v>
      </c>
      <c r="O7" s="19">
        <v>5.13</v>
      </c>
    </row>
    <row r="8" spans="1:15" hidden="1" outlineLevel="1" x14ac:dyDescent="0.15">
      <c r="A8" s="6" t="s">
        <v>32</v>
      </c>
      <c r="B8" s="11">
        <v>9278</v>
      </c>
      <c r="C8" s="11">
        <v>47645</v>
      </c>
      <c r="D8" s="11">
        <v>23571</v>
      </c>
      <c r="E8" s="11">
        <v>24074</v>
      </c>
      <c r="F8" s="11">
        <v>9142</v>
      </c>
      <c r="G8" s="11">
        <v>47167</v>
      </c>
      <c r="H8" s="11">
        <v>23299</v>
      </c>
      <c r="I8" s="11">
        <v>23868</v>
      </c>
      <c r="J8" s="11">
        <v>136</v>
      </c>
      <c r="K8" s="11">
        <v>478</v>
      </c>
      <c r="L8" s="11">
        <v>272</v>
      </c>
      <c r="M8" s="11">
        <v>206</v>
      </c>
      <c r="N8" s="11">
        <v>568</v>
      </c>
      <c r="O8" s="19">
        <v>5.14</v>
      </c>
    </row>
    <row r="9" spans="1:15" hidden="1" outlineLevel="1" x14ac:dyDescent="0.15">
      <c r="A9" s="6" t="s">
        <v>34</v>
      </c>
      <c r="B9" s="12" t="s">
        <v>35</v>
      </c>
      <c r="C9" s="11">
        <v>49023</v>
      </c>
      <c r="D9" s="12" t="s">
        <v>35</v>
      </c>
      <c r="E9" s="12" t="s">
        <v>35</v>
      </c>
      <c r="F9" s="11">
        <v>9398</v>
      </c>
      <c r="G9" s="11">
        <v>48503</v>
      </c>
      <c r="H9" s="11">
        <v>24027</v>
      </c>
      <c r="I9" s="11">
        <v>24476</v>
      </c>
      <c r="J9" s="12" t="s">
        <v>35</v>
      </c>
      <c r="K9" s="11">
        <v>520</v>
      </c>
      <c r="L9" s="12" t="s">
        <v>35</v>
      </c>
      <c r="M9" s="12" t="s">
        <v>35</v>
      </c>
      <c r="N9" s="11">
        <v>568</v>
      </c>
      <c r="O9" s="20" t="s">
        <v>35</v>
      </c>
    </row>
    <row r="10" spans="1:15" hidden="1" outlineLevel="1" x14ac:dyDescent="0.15">
      <c r="A10" s="6" t="s">
        <v>2</v>
      </c>
      <c r="B10" s="11">
        <v>9654</v>
      </c>
      <c r="C10" s="11">
        <v>49099</v>
      </c>
      <c r="D10" s="11">
        <v>24370</v>
      </c>
      <c r="E10" s="11">
        <v>24729</v>
      </c>
      <c r="F10" s="11">
        <v>9497</v>
      </c>
      <c r="G10" s="11">
        <v>48580</v>
      </c>
      <c r="H10" s="11">
        <v>24091</v>
      </c>
      <c r="I10" s="11">
        <v>24489</v>
      </c>
      <c r="J10" s="11">
        <v>157</v>
      </c>
      <c r="K10" s="11">
        <v>519</v>
      </c>
      <c r="L10" s="11">
        <v>279</v>
      </c>
      <c r="M10" s="11">
        <v>240</v>
      </c>
      <c r="N10" s="11">
        <v>568</v>
      </c>
      <c r="O10" s="19">
        <v>5.09</v>
      </c>
    </row>
    <row r="11" spans="1:15" hidden="1" outlineLevel="1" x14ac:dyDescent="0.15">
      <c r="A11" s="6" t="s">
        <v>36</v>
      </c>
      <c r="B11" s="11">
        <v>9688</v>
      </c>
      <c r="C11" s="11">
        <v>49181</v>
      </c>
      <c r="D11" s="11">
        <v>24503</v>
      </c>
      <c r="E11" s="11">
        <v>24678</v>
      </c>
      <c r="F11" s="11">
        <v>9534</v>
      </c>
      <c r="G11" s="11">
        <v>48677</v>
      </c>
      <c r="H11" s="11">
        <v>24230</v>
      </c>
      <c r="I11" s="11">
        <v>24447</v>
      </c>
      <c r="J11" s="11">
        <v>154</v>
      </c>
      <c r="K11" s="11">
        <v>504</v>
      </c>
      <c r="L11" s="11">
        <v>273</v>
      </c>
      <c r="M11" s="11">
        <v>231</v>
      </c>
      <c r="N11" s="11">
        <v>569</v>
      </c>
      <c r="O11" s="19">
        <v>5.08</v>
      </c>
    </row>
    <row r="12" spans="1:15" hidden="1" outlineLevel="1" x14ac:dyDescent="0.15">
      <c r="A12" s="6" t="s">
        <v>39</v>
      </c>
      <c r="B12" s="12" t="s">
        <v>35</v>
      </c>
      <c r="C12" s="11">
        <v>49318</v>
      </c>
      <c r="D12" s="12" t="s">
        <v>35</v>
      </c>
      <c r="E12" s="12" t="s">
        <v>35</v>
      </c>
      <c r="F12" s="11">
        <v>9579</v>
      </c>
      <c r="G12" s="11">
        <v>48784</v>
      </c>
      <c r="H12" s="11">
        <v>24409</v>
      </c>
      <c r="I12" s="11">
        <v>24375</v>
      </c>
      <c r="J12" s="12" t="s">
        <v>35</v>
      </c>
      <c r="K12" s="11">
        <v>534</v>
      </c>
      <c r="L12" s="12" t="s">
        <v>35</v>
      </c>
      <c r="M12" s="12" t="s">
        <v>35</v>
      </c>
      <c r="N12" s="11">
        <v>571</v>
      </c>
      <c r="O12" s="20" t="s">
        <v>35</v>
      </c>
    </row>
    <row r="13" spans="1:15" hidden="1" outlineLevel="1" x14ac:dyDescent="0.15">
      <c r="A13" s="6" t="s">
        <v>18</v>
      </c>
      <c r="B13" s="11">
        <v>9841</v>
      </c>
      <c r="C13" s="11">
        <v>49007</v>
      </c>
      <c r="D13" s="11">
        <v>24550</v>
      </c>
      <c r="E13" s="11">
        <v>24457</v>
      </c>
      <c r="F13" s="11">
        <v>9684</v>
      </c>
      <c r="G13" s="11">
        <v>48493</v>
      </c>
      <c r="H13" s="11">
        <v>24270</v>
      </c>
      <c r="I13" s="11">
        <v>24223</v>
      </c>
      <c r="J13" s="11">
        <v>157</v>
      </c>
      <c r="K13" s="11">
        <v>514</v>
      </c>
      <c r="L13" s="11">
        <v>280</v>
      </c>
      <c r="M13" s="11">
        <v>234</v>
      </c>
      <c r="N13" s="11">
        <v>567</v>
      </c>
      <c r="O13" s="19">
        <v>4.9800000000000004</v>
      </c>
    </row>
    <row r="14" spans="1:15" hidden="1" outlineLevel="1" x14ac:dyDescent="0.15">
      <c r="A14" s="6" t="s">
        <v>8</v>
      </c>
      <c r="B14" s="12" t="s">
        <v>35</v>
      </c>
      <c r="C14" s="11">
        <v>49820</v>
      </c>
      <c r="D14" s="12" t="s">
        <v>35</v>
      </c>
      <c r="E14" s="12" t="s">
        <v>35</v>
      </c>
      <c r="F14" s="11">
        <v>9822</v>
      </c>
      <c r="G14" s="11">
        <v>49314</v>
      </c>
      <c r="H14" s="11">
        <v>24725</v>
      </c>
      <c r="I14" s="11">
        <v>24589</v>
      </c>
      <c r="J14" s="12" t="s">
        <v>35</v>
      </c>
      <c r="K14" s="11">
        <v>506</v>
      </c>
      <c r="L14" s="12" t="s">
        <v>35</v>
      </c>
      <c r="M14" s="12" t="s">
        <v>35</v>
      </c>
      <c r="N14" s="11">
        <v>577</v>
      </c>
      <c r="O14" s="20" t="s">
        <v>35</v>
      </c>
    </row>
    <row r="15" spans="1:15" hidden="1" outlineLevel="1" x14ac:dyDescent="0.15">
      <c r="A15" s="6" t="s">
        <v>40</v>
      </c>
      <c r="B15" s="11">
        <v>10278</v>
      </c>
      <c r="C15" s="11">
        <v>50855</v>
      </c>
      <c r="D15" s="11">
        <v>25571</v>
      </c>
      <c r="E15" s="11">
        <v>25284</v>
      </c>
      <c r="F15" s="11">
        <v>10126</v>
      </c>
      <c r="G15" s="11">
        <v>50348</v>
      </c>
      <c r="H15" s="11">
        <v>25293</v>
      </c>
      <c r="I15" s="11">
        <v>25055</v>
      </c>
      <c r="J15" s="11">
        <v>152</v>
      </c>
      <c r="K15" s="11">
        <v>507</v>
      </c>
      <c r="L15" s="11">
        <v>278</v>
      </c>
      <c r="M15" s="11">
        <v>229</v>
      </c>
      <c r="N15" s="11">
        <v>589</v>
      </c>
      <c r="O15" s="19">
        <v>4.95</v>
      </c>
    </row>
    <row r="16" spans="1:15" hidden="1" outlineLevel="1" x14ac:dyDescent="0.15">
      <c r="A16" s="6" t="s">
        <v>1</v>
      </c>
      <c r="B16" s="11">
        <v>10636</v>
      </c>
      <c r="C16" s="11">
        <v>51868</v>
      </c>
      <c r="D16" s="11">
        <v>26143</v>
      </c>
      <c r="E16" s="11">
        <v>25725</v>
      </c>
      <c r="F16" s="11">
        <v>10344</v>
      </c>
      <c r="G16" s="11">
        <v>51216</v>
      </c>
      <c r="H16" s="11">
        <v>25812</v>
      </c>
      <c r="I16" s="11">
        <v>25404</v>
      </c>
      <c r="J16" s="11">
        <v>292</v>
      </c>
      <c r="K16" s="11">
        <v>652</v>
      </c>
      <c r="L16" s="11">
        <v>331</v>
      </c>
      <c r="M16" s="11">
        <v>321</v>
      </c>
      <c r="N16" s="11">
        <v>601</v>
      </c>
      <c r="O16" s="19">
        <v>4.88</v>
      </c>
    </row>
    <row r="17" spans="1:15" hidden="1" outlineLevel="1" x14ac:dyDescent="0.15">
      <c r="A17" s="6" t="s">
        <v>41</v>
      </c>
      <c r="B17" s="11">
        <v>10886</v>
      </c>
      <c r="C17" s="11">
        <v>52291</v>
      </c>
      <c r="D17" s="11">
        <v>26228</v>
      </c>
      <c r="E17" s="11">
        <v>26063</v>
      </c>
      <c r="F17" s="11">
        <v>10720</v>
      </c>
      <c r="G17" s="11">
        <v>51783</v>
      </c>
      <c r="H17" s="11">
        <v>25954</v>
      </c>
      <c r="I17" s="11">
        <v>25829</v>
      </c>
      <c r="J17" s="11">
        <v>166</v>
      </c>
      <c r="K17" s="11">
        <v>508</v>
      </c>
      <c r="L17" s="11">
        <v>274</v>
      </c>
      <c r="M17" s="11">
        <v>234</v>
      </c>
      <c r="N17" s="11">
        <v>605</v>
      </c>
      <c r="O17" s="19">
        <v>4.8</v>
      </c>
    </row>
    <row r="18" spans="1:15" hidden="1" outlineLevel="1" x14ac:dyDescent="0.15">
      <c r="A18" s="6" t="s">
        <v>20</v>
      </c>
      <c r="B18" s="11">
        <v>11143</v>
      </c>
      <c r="C18" s="11">
        <v>52126</v>
      </c>
      <c r="D18" s="11">
        <v>26096</v>
      </c>
      <c r="E18" s="11">
        <v>26030</v>
      </c>
      <c r="F18" s="11">
        <v>10959</v>
      </c>
      <c r="G18" s="11">
        <v>51606</v>
      </c>
      <c r="H18" s="11">
        <v>25803</v>
      </c>
      <c r="I18" s="11">
        <v>25803</v>
      </c>
      <c r="J18" s="11">
        <v>184</v>
      </c>
      <c r="K18" s="11">
        <v>520</v>
      </c>
      <c r="L18" s="11">
        <v>293</v>
      </c>
      <c r="M18" s="11">
        <v>227</v>
      </c>
      <c r="N18" s="11">
        <v>604</v>
      </c>
      <c r="O18" s="19">
        <v>4.68</v>
      </c>
    </row>
    <row r="19" spans="1:15" hidden="1" outlineLevel="1" x14ac:dyDescent="0.15">
      <c r="A19" s="6" t="s">
        <v>29</v>
      </c>
      <c r="B19" s="11">
        <v>15241</v>
      </c>
      <c r="C19" s="11">
        <v>51395</v>
      </c>
      <c r="D19" s="11">
        <v>25500</v>
      </c>
      <c r="E19" s="11">
        <v>25895</v>
      </c>
      <c r="F19" s="11">
        <v>15047</v>
      </c>
      <c r="G19" s="11">
        <v>50861</v>
      </c>
      <c r="H19" s="11">
        <v>25200</v>
      </c>
      <c r="I19" s="11">
        <v>25661</v>
      </c>
      <c r="J19" s="11">
        <v>194</v>
      </c>
      <c r="K19" s="11">
        <v>534</v>
      </c>
      <c r="L19" s="11">
        <v>300</v>
      </c>
      <c r="M19" s="11">
        <v>234</v>
      </c>
      <c r="N19" s="11">
        <v>595</v>
      </c>
      <c r="O19" s="19">
        <v>3.37</v>
      </c>
    </row>
    <row r="20" spans="1:15" hidden="1" outlineLevel="1" x14ac:dyDescent="0.15">
      <c r="A20" s="6" t="s">
        <v>42</v>
      </c>
      <c r="B20" s="11">
        <v>16124</v>
      </c>
      <c r="C20" s="11">
        <v>52361</v>
      </c>
      <c r="D20" s="11">
        <v>25892</v>
      </c>
      <c r="E20" s="11">
        <v>26469</v>
      </c>
      <c r="F20" s="11">
        <v>15903</v>
      </c>
      <c r="G20" s="11">
        <v>51795</v>
      </c>
      <c r="H20" s="11">
        <v>25580</v>
      </c>
      <c r="I20" s="11">
        <v>26215</v>
      </c>
      <c r="J20" s="11">
        <v>221</v>
      </c>
      <c r="K20" s="11">
        <v>566</v>
      </c>
      <c r="L20" s="11">
        <v>312</v>
      </c>
      <c r="M20" s="11">
        <v>254</v>
      </c>
      <c r="N20" s="11">
        <v>606</v>
      </c>
      <c r="O20" s="19">
        <v>3.25</v>
      </c>
    </row>
    <row r="21" spans="1:15" hidden="1" outlineLevel="1" x14ac:dyDescent="0.15">
      <c r="A21" s="6" t="s">
        <v>43</v>
      </c>
      <c r="B21" s="11">
        <v>17031</v>
      </c>
      <c r="C21" s="11">
        <v>54170</v>
      </c>
      <c r="D21" s="11">
        <v>26778</v>
      </c>
      <c r="E21" s="11">
        <v>27392</v>
      </c>
      <c r="F21" s="11">
        <v>16780</v>
      </c>
      <c r="G21" s="11">
        <v>53544</v>
      </c>
      <c r="H21" s="11">
        <v>26446</v>
      </c>
      <c r="I21" s="11">
        <v>27098</v>
      </c>
      <c r="J21" s="11">
        <v>251</v>
      </c>
      <c r="K21" s="11">
        <v>626</v>
      </c>
      <c r="L21" s="11">
        <v>332</v>
      </c>
      <c r="M21" s="11">
        <v>294</v>
      </c>
      <c r="N21" s="11">
        <v>627</v>
      </c>
      <c r="O21" s="19">
        <v>3.18</v>
      </c>
    </row>
    <row r="22" spans="1:15" hidden="1" outlineLevel="1" x14ac:dyDescent="0.15">
      <c r="A22" s="6" t="s">
        <v>38</v>
      </c>
      <c r="B22" s="11">
        <v>17237</v>
      </c>
      <c r="C22" s="11">
        <v>55007</v>
      </c>
      <c r="D22" s="11">
        <v>27264</v>
      </c>
      <c r="E22" s="11">
        <v>27743</v>
      </c>
      <c r="F22" s="11">
        <v>16999</v>
      </c>
      <c r="G22" s="11">
        <v>54409</v>
      </c>
      <c r="H22" s="11">
        <v>26947</v>
      </c>
      <c r="I22" s="11">
        <v>27462</v>
      </c>
      <c r="J22" s="11">
        <v>238</v>
      </c>
      <c r="K22" s="11">
        <v>598</v>
      </c>
      <c r="L22" s="11">
        <v>317</v>
      </c>
      <c r="M22" s="11">
        <v>281</v>
      </c>
      <c r="N22" s="11">
        <v>637</v>
      </c>
      <c r="O22" s="19">
        <v>3.19</v>
      </c>
    </row>
    <row r="23" spans="1:15" hidden="1" outlineLevel="1" x14ac:dyDescent="0.15">
      <c r="A23" s="6" t="s">
        <v>44</v>
      </c>
      <c r="B23" s="11">
        <v>17808</v>
      </c>
      <c r="C23" s="11">
        <v>56381</v>
      </c>
      <c r="D23" s="11">
        <v>27981</v>
      </c>
      <c r="E23" s="11">
        <v>28400</v>
      </c>
      <c r="F23" s="11">
        <v>17542</v>
      </c>
      <c r="G23" s="11">
        <v>55750</v>
      </c>
      <c r="H23" s="11">
        <v>27643</v>
      </c>
      <c r="I23" s="11">
        <v>28107</v>
      </c>
      <c r="J23" s="11">
        <v>266</v>
      </c>
      <c r="K23" s="11">
        <v>631</v>
      </c>
      <c r="L23" s="11">
        <v>338</v>
      </c>
      <c r="M23" s="11">
        <v>293</v>
      </c>
      <c r="N23" s="11">
        <v>653</v>
      </c>
      <c r="O23" s="19">
        <v>3.17</v>
      </c>
    </row>
    <row r="24" spans="1:15" hidden="1" outlineLevel="1" x14ac:dyDescent="0.15">
      <c r="A24" s="6" t="s">
        <v>17</v>
      </c>
      <c r="B24" s="11">
        <v>18364</v>
      </c>
      <c r="C24" s="11">
        <v>57777</v>
      </c>
      <c r="D24" s="11">
        <v>28798</v>
      </c>
      <c r="E24" s="11">
        <v>28979</v>
      </c>
      <c r="F24" s="11">
        <v>18103</v>
      </c>
      <c r="G24" s="11">
        <v>57157</v>
      </c>
      <c r="H24" s="11">
        <v>28466</v>
      </c>
      <c r="I24" s="11">
        <v>28691</v>
      </c>
      <c r="J24" s="11">
        <v>261</v>
      </c>
      <c r="K24" s="11">
        <v>620</v>
      </c>
      <c r="L24" s="11">
        <v>332</v>
      </c>
      <c r="M24" s="11">
        <v>288</v>
      </c>
      <c r="N24" s="11">
        <v>669</v>
      </c>
      <c r="O24" s="19">
        <v>3.15</v>
      </c>
    </row>
    <row r="25" spans="1:15" hidden="1" outlineLevel="1" x14ac:dyDescent="0.15">
      <c r="A25" s="6" t="s">
        <v>46</v>
      </c>
      <c r="B25" s="11">
        <v>18626</v>
      </c>
      <c r="C25" s="11">
        <v>58548</v>
      </c>
      <c r="D25" s="11">
        <v>29164</v>
      </c>
      <c r="E25" s="11">
        <v>29384</v>
      </c>
      <c r="F25" s="11">
        <v>18371</v>
      </c>
      <c r="G25" s="11">
        <v>57937</v>
      </c>
      <c r="H25" s="11">
        <v>28861</v>
      </c>
      <c r="I25" s="11">
        <v>29076</v>
      </c>
      <c r="J25" s="11">
        <v>255</v>
      </c>
      <c r="K25" s="11">
        <v>611</v>
      </c>
      <c r="L25" s="11">
        <v>303</v>
      </c>
      <c r="M25" s="11">
        <v>308</v>
      </c>
      <c r="N25" s="11">
        <v>678</v>
      </c>
      <c r="O25" s="19">
        <v>3.14</v>
      </c>
    </row>
    <row r="26" spans="1:15" hidden="1" outlineLevel="1" x14ac:dyDescent="0.15">
      <c r="A26" s="6" t="s">
        <v>49</v>
      </c>
      <c r="B26" s="11">
        <v>19235</v>
      </c>
      <c r="C26" s="11">
        <v>59471</v>
      </c>
      <c r="D26" s="11">
        <v>29579</v>
      </c>
      <c r="E26" s="11">
        <v>29892</v>
      </c>
      <c r="F26" s="11">
        <v>18914</v>
      </c>
      <c r="G26" s="11">
        <v>58764</v>
      </c>
      <c r="H26" s="11">
        <v>29237</v>
      </c>
      <c r="I26" s="11">
        <v>29527</v>
      </c>
      <c r="J26" s="11">
        <v>321</v>
      </c>
      <c r="K26" s="11">
        <v>707</v>
      </c>
      <c r="L26" s="11">
        <v>342</v>
      </c>
      <c r="M26" s="11">
        <v>365</v>
      </c>
      <c r="N26" s="11">
        <v>689</v>
      </c>
      <c r="O26" s="19">
        <v>3.09</v>
      </c>
    </row>
    <row r="27" spans="1:15" hidden="1" outlineLevel="1" x14ac:dyDescent="0.15">
      <c r="A27" s="6" t="s">
        <v>50</v>
      </c>
      <c r="B27" s="11">
        <v>19547</v>
      </c>
      <c r="C27" s="11">
        <v>60017</v>
      </c>
      <c r="D27" s="11">
        <v>29905</v>
      </c>
      <c r="E27" s="11">
        <v>30112</v>
      </c>
      <c r="F27" s="11">
        <v>19272</v>
      </c>
      <c r="G27" s="11">
        <v>59357</v>
      </c>
      <c r="H27" s="11">
        <v>29576</v>
      </c>
      <c r="I27" s="11">
        <v>29781</v>
      </c>
      <c r="J27" s="11">
        <v>275</v>
      </c>
      <c r="K27" s="11">
        <v>660</v>
      </c>
      <c r="L27" s="11">
        <v>329</v>
      </c>
      <c r="M27" s="11">
        <v>331</v>
      </c>
      <c r="N27" s="11">
        <v>695</v>
      </c>
      <c r="O27" s="19">
        <v>3.07</v>
      </c>
    </row>
    <row r="28" spans="1:15" hidden="1" outlineLevel="1" x14ac:dyDescent="0.15">
      <c r="A28" s="6" t="s">
        <v>52</v>
      </c>
      <c r="B28" s="11">
        <v>19843</v>
      </c>
      <c r="C28" s="11">
        <v>60626</v>
      </c>
      <c r="D28" s="11">
        <v>30295</v>
      </c>
      <c r="E28" s="11">
        <v>30331</v>
      </c>
      <c r="F28" s="11">
        <v>19548</v>
      </c>
      <c r="G28" s="11">
        <v>59959</v>
      </c>
      <c r="H28" s="11">
        <v>29959</v>
      </c>
      <c r="I28" s="11">
        <v>30000</v>
      </c>
      <c r="J28" s="11">
        <v>295</v>
      </c>
      <c r="K28" s="11">
        <v>667</v>
      </c>
      <c r="L28" s="11">
        <v>336</v>
      </c>
      <c r="M28" s="11">
        <v>331</v>
      </c>
      <c r="N28" s="11">
        <v>702</v>
      </c>
      <c r="O28" s="19">
        <v>3.06</v>
      </c>
    </row>
    <row r="29" spans="1:15" hidden="1" outlineLevel="1" x14ac:dyDescent="0.15">
      <c r="A29" s="6" t="s">
        <v>48</v>
      </c>
      <c r="B29" s="11">
        <v>20110</v>
      </c>
      <c r="C29" s="11">
        <v>60897</v>
      </c>
      <c r="D29" s="11">
        <v>30536</v>
      </c>
      <c r="E29" s="11">
        <v>30361</v>
      </c>
      <c r="F29" s="11">
        <v>19804</v>
      </c>
      <c r="G29" s="11">
        <v>60205</v>
      </c>
      <c r="H29" s="11">
        <v>30178</v>
      </c>
      <c r="I29" s="11">
        <v>30027</v>
      </c>
      <c r="J29" s="11">
        <v>306</v>
      </c>
      <c r="K29" s="11">
        <v>692</v>
      </c>
      <c r="L29" s="11">
        <v>358</v>
      </c>
      <c r="M29" s="11">
        <v>334</v>
      </c>
      <c r="N29" s="11">
        <v>705</v>
      </c>
      <c r="O29" s="19">
        <v>3.03</v>
      </c>
    </row>
    <row r="30" spans="1:15" hidden="1" outlineLevel="1" x14ac:dyDescent="0.15">
      <c r="A30" s="6" t="s">
        <v>45</v>
      </c>
      <c r="B30" s="11">
        <v>20351</v>
      </c>
      <c r="C30" s="11">
        <v>61129</v>
      </c>
      <c r="D30" s="11">
        <v>30599</v>
      </c>
      <c r="E30" s="11">
        <v>30530</v>
      </c>
      <c r="F30" s="11">
        <v>20030</v>
      </c>
      <c r="G30" s="11">
        <v>60440</v>
      </c>
      <c r="H30" s="11">
        <v>30245</v>
      </c>
      <c r="I30" s="11">
        <v>30195</v>
      </c>
      <c r="J30" s="11">
        <v>321</v>
      </c>
      <c r="K30" s="11">
        <v>689</v>
      </c>
      <c r="L30" s="11">
        <v>354</v>
      </c>
      <c r="M30" s="11">
        <v>335</v>
      </c>
      <c r="N30" s="11">
        <v>708</v>
      </c>
      <c r="O30" s="19">
        <v>3</v>
      </c>
    </row>
    <row r="31" spans="1:15" hidden="1" outlineLevel="1" x14ac:dyDescent="0.15">
      <c r="A31" s="6" t="s">
        <v>33</v>
      </c>
      <c r="B31" s="11">
        <v>20807</v>
      </c>
      <c r="C31" s="11">
        <v>61795</v>
      </c>
      <c r="D31" s="11">
        <v>31034</v>
      </c>
      <c r="E31" s="11">
        <v>30761</v>
      </c>
      <c r="F31" s="11">
        <v>20474</v>
      </c>
      <c r="G31" s="11">
        <v>61091</v>
      </c>
      <c r="H31" s="11">
        <v>30671</v>
      </c>
      <c r="I31" s="11">
        <v>30420</v>
      </c>
      <c r="J31" s="11">
        <v>333</v>
      </c>
      <c r="K31" s="11">
        <v>704</v>
      </c>
      <c r="L31" s="11">
        <v>363</v>
      </c>
      <c r="M31" s="11">
        <v>341</v>
      </c>
      <c r="N31" s="11">
        <v>715</v>
      </c>
      <c r="O31" s="19">
        <v>2.97</v>
      </c>
    </row>
    <row r="32" spans="1:15" hidden="1" outlineLevel="1" x14ac:dyDescent="0.15">
      <c r="A32" s="6" t="s">
        <v>53</v>
      </c>
      <c r="B32" s="11">
        <v>21188</v>
      </c>
      <c r="C32" s="11">
        <v>62551</v>
      </c>
      <c r="D32" s="11">
        <v>31401</v>
      </c>
      <c r="E32" s="11">
        <v>31150</v>
      </c>
      <c r="F32" s="11">
        <v>20874</v>
      </c>
      <c r="G32" s="11">
        <v>61870</v>
      </c>
      <c r="H32" s="11">
        <v>31051</v>
      </c>
      <c r="I32" s="11">
        <v>30819</v>
      </c>
      <c r="J32" s="11">
        <v>314</v>
      </c>
      <c r="K32" s="11">
        <v>681</v>
      </c>
      <c r="L32" s="11">
        <v>350</v>
      </c>
      <c r="M32" s="11">
        <v>331</v>
      </c>
      <c r="N32" s="11">
        <v>724</v>
      </c>
      <c r="O32" s="19">
        <v>2.95</v>
      </c>
    </row>
    <row r="33" spans="1:15" hidden="1" outlineLevel="1" x14ac:dyDescent="0.15">
      <c r="A33" s="6" t="s">
        <v>54</v>
      </c>
      <c r="B33" s="11">
        <v>21799</v>
      </c>
      <c r="C33" s="11">
        <v>63316</v>
      </c>
      <c r="D33" s="11">
        <v>31822</v>
      </c>
      <c r="E33" s="11">
        <v>31494</v>
      </c>
      <c r="F33" s="11">
        <v>21426</v>
      </c>
      <c r="G33" s="11">
        <v>62575</v>
      </c>
      <c r="H33" s="11">
        <v>31452</v>
      </c>
      <c r="I33" s="11">
        <v>31123</v>
      </c>
      <c r="J33" s="11">
        <v>373</v>
      </c>
      <c r="K33" s="11">
        <v>741</v>
      </c>
      <c r="L33" s="11">
        <v>370</v>
      </c>
      <c r="M33" s="11">
        <v>371</v>
      </c>
      <c r="N33" s="11">
        <v>733</v>
      </c>
      <c r="O33" s="19">
        <v>2.9</v>
      </c>
    </row>
    <row r="34" spans="1:15" hidden="1" outlineLevel="1" x14ac:dyDescent="0.15">
      <c r="A34" s="6" t="s">
        <v>56</v>
      </c>
      <c r="B34" s="11">
        <v>22481</v>
      </c>
      <c r="C34" s="11">
        <v>64166</v>
      </c>
      <c r="D34" s="11">
        <v>32349</v>
      </c>
      <c r="E34" s="11">
        <v>31817</v>
      </c>
      <c r="F34" s="11">
        <v>22118</v>
      </c>
      <c r="G34" s="11">
        <v>63439</v>
      </c>
      <c r="H34" s="11">
        <v>31975</v>
      </c>
      <c r="I34" s="11">
        <v>31464</v>
      </c>
      <c r="J34" s="11">
        <v>363</v>
      </c>
      <c r="K34" s="11">
        <v>727</v>
      </c>
      <c r="L34" s="11">
        <v>374</v>
      </c>
      <c r="M34" s="11">
        <v>353</v>
      </c>
      <c r="N34" s="11">
        <v>743</v>
      </c>
      <c r="O34" s="19">
        <v>2.85</v>
      </c>
    </row>
    <row r="35" spans="1:15" hidden="1" outlineLevel="1" x14ac:dyDescent="0.15">
      <c r="A35" s="6" t="s">
        <v>57</v>
      </c>
      <c r="B35" s="11">
        <v>22952</v>
      </c>
      <c r="C35" s="11">
        <v>64817</v>
      </c>
      <c r="D35" s="11">
        <v>32818</v>
      </c>
      <c r="E35" s="11">
        <v>31999</v>
      </c>
      <c r="F35" s="11">
        <v>22575</v>
      </c>
      <c r="G35" s="11">
        <v>64069</v>
      </c>
      <c r="H35" s="11">
        <v>32435</v>
      </c>
      <c r="I35" s="11">
        <v>31634</v>
      </c>
      <c r="J35" s="11">
        <v>377</v>
      </c>
      <c r="K35" s="11">
        <v>748</v>
      </c>
      <c r="L35" s="11">
        <v>383</v>
      </c>
      <c r="M35" s="11">
        <v>365</v>
      </c>
      <c r="N35" s="11">
        <v>750</v>
      </c>
      <c r="O35" s="19">
        <v>2.82</v>
      </c>
    </row>
    <row r="36" spans="1:15" hidden="1" outlineLevel="1" x14ac:dyDescent="0.15">
      <c r="A36" s="6" t="s">
        <v>58</v>
      </c>
      <c r="B36" s="11">
        <v>23203</v>
      </c>
      <c r="C36" s="11">
        <v>65073</v>
      </c>
      <c r="D36" s="11">
        <v>32920</v>
      </c>
      <c r="E36" s="11">
        <v>32153</v>
      </c>
      <c r="F36" s="11">
        <v>22758</v>
      </c>
      <c r="G36" s="11">
        <v>64257</v>
      </c>
      <c r="H36" s="11">
        <v>32509</v>
      </c>
      <c r="I36" s="11">
        <v>31748</v>
      </c>
      <c r="J36" s="11">
        <v>445</v>
      </c>
      <c r="K36" s="11">
        <v>816</v>
      </c>
      <c r="L36" s="11">
        <v>411</v>
      </c>
      <c r="M36" s="11">
        <v>405</v>
      </c>
      <c r="N36" s="11">
        <v>753</v>
      </c>
      <c r="O36" s="19">
        <v>2.8</v>
      </c>
    </row>
    <row r="37" spans="1:15" hidden="1" outlineLevel="1" x14ac:dyDescent="0.15">
      <c r="A37" s="6" t="s">
        <v>59</v>
      </c>
      <c r="B37" s="11">
        <v>23336</v>
      </c>
      <c r="C37" s="11">
        <v>65735</v>
      </c>
      <c r="D37" s="11">
        <v>33265</v>
      </c>
      <c r="E37" s="11">
        <v>32470</v>
      </c>
      <c r="F37" s="11">
        <v>22920</v>
      </c>
      <c r="G37" s="11">
        <v>64960</v>
      </c>
      <c r="H37" s="11">
        <v>32889</v>
      </c>
      <c r="I37" s="11">
        <v>32071</v>
      </c>
      <c r="J37" s="11">
        <v>416</v>
      </c>
      <c r="K37" s="11">
        <v>775</v>
      </c>
      <c r="L37" s="11">
        <v>376</v>
      </c>
      <c r="M37" s="11">
        <v>399</v>
      </c>
      <c r="N37" s="11">
        <v>761</v>
      </c>
      <c r="O37" s="19">
        <v>2.82</v>
      </c>
    </row>
    <row r="38" spans="1:15" hidden="1" outlineLevel="1" x14ac:dyDescent="0.15">
      <c r="A38" s="6" t="s">
        <v>51</v>
      </c>
      <c r="B38" s="11">
        <v>23149</v>
      </c>
      <c r="C38" s="11">
        <v>65571</v>
      </c>
      <c r="D38" s="11">
        <v>33061</v>
      </c>
      <c r="E38" s="11">
        <v>32510</v>
      </c>
      <c r="F38" s="11">
        <v>22743</v>
      </c>
      <c r="G38" s="11">
        <v>64793</v>
      </c>
      <c r="H38" s="11">
        <v>32682</v>
      </c>
      <c r="I38" s="11">
        <v>32111</v>
      </c>
      <c r="J38" s="11">
        <v>406</v>
      </c>
      <c r="K38" s="11">
        <v>778</v>
      </c>
      <c r="L38" s="11">
        <v>379</v>
      </c>
      <c r="M38" s="11">
        <v>399</v>
      </c>
      <c r="N38" s="11">
        <v>759</v>
      </c>
      <c r="O38" s="19">
        <v>2.83</v>
      </c>
    </row>
    <row r="39" spans="1:15" collapsed="1" x14ac:dyDescent="0.15">
      <c r="A39" s="6" t="s">
        <v>24</v>
      </c>
      <c r="B39" s="11">
        <v>23396</v>
      </c>
      <c r="C39" s="11">
        <v>65871</v>
      </c>
      <c r="D39" s="11">
        <v>33164</v>
      </c>
      <c r="E39" s="11">
        <v>32707</v>
      </c>
      <c r="F39" s="11">
        <v>22979</v>
      </c>
      <c r="G39" s="11">
        <v>65076</v>
      </c>
      <c r="H39" s="11">
        <v>32770</v>
      </c>
      <c r="I39" s="11">
        <v>32306</v>
      </c>
      <c r="J39" s="11">
        <v>417</v>
      </c>
      <c r="K39" s="11">
        <v>795</v>
      </c>
      <c r="L39" s="11">
        <v>394</v>
      </c>
      <c r="M39" s="11">
        <v>401</v>
      </c>
      <c r="N39" s="11">
        <v>763</v>
      </c>
      <c r="O39" s="19">
        <v>2.82</v>
      </c>
    </row>
    <row r="40" spans="1:15" x14ac:dyDescent="0.15">
      <c r="A40" s="6" t="s">
        <v>47</v>
      </c>
      <c r="B40" s="11">
        <v>23844</v>
      </c>
      <c r="C40" s="11">
        <v>66288</v>
      </c>
      <c r="D40" s="11">
        <v>33389</v>
      </c>
      <c r="E40" s="11">
        <v>32899</v>
      </c>
      <c r="F40" s="11">
        <v>23416</v>
      </c>
      <c r="G40" s="11">
        <v>65487</v>
      </c>
      <c r="H40" s="11">
        <v>32984</v>
      </c>
      <c r="I40" s="11">
        <v>32503</v>
      </c>
      <c r="J40" s="11">
        <v>428</v>
      </c>
      <c r="K40" s="11">
        <v>801</v>
      </c>
      <c r="L40" s="11">
        <v>405</v>
      </c>
      <c r="M40" s="11">
        <v>396</v>
      </c>
      <c r="N40" s="11">
        <v>767</v>
      </c>
      <c r="O40" s="19">
        <v>2.78</v>
      </c>
    </row>
    <row r="41" spans="1:15" x14ac:dyDescent="0.15">
      <c r="A41" s="6" t="s">
        <v>55</v>
      </c>
      <c r="B41" s="11">
        <v>24480</v>
      </c>
      <c r="C41" s="11">
        <v>66922</v>
      </c>
      <c r="D41" s="11">
        <v>33743</v>
      </c>
      <c r="E41" s="11">
        <v>33179</v>
      </c>
      <c r="F41" s="11">
        <v>24073</v>
      </c>
      <c r="G41" s="11">
        <v>66141</v>
      </c>
      <c r="H41" s="11">
        <v>33342</v>
      </c>
      <c r="I41" s="11">
        <v>32799</v>
      </c>
      <c r="J41" s="11">
        <v>407</v>
      </c>
      <c r="K41" s="11">
        <v>781</v>
      </c>
      <c r="L41" s="11">
        <v>401</v>
      </c>
      <c r="M41" s="11">
        <v>380</v>
      </c>
      <c r="N41" s="11">
        <v>775</v>
      </c>
      <c r="O41" s="19">
        <v>2.73</v>
      </c>
    </row>
    <row r="42" spans="1:15" x14ac:dyDescent="0.15">
      <c r="A42" s="6" t="s">
        <v>61</v>
      </c>
      <c r="B42" s="11">
        <v>24718</v>
      </c>
      <c r="C42" s="11">
        <v>67337</v>
      </c>
      <c r="D42" s="11">
        <v>33862</v>
      </c>
      <c r="E42" s="11">
        <v>33475</v>
      </c>
      <c r="F42" s="11">
        <v>24281</v>
      </c>
      <c r="G42" s="11">
        <v>66508</v>
      </c>
      <c r="H42" s="11">
        <v>33450</v>
      </c>
      <c r="I42" s="11">
        <v>33058</v>
      </c>
      <c r="J42" s="11">
        <v>437</v>
      </c>
      <c r="K42" s="11">
        <v>829</v>
      </c>
      <c r="L42" s="11">
        <v>412</v>
      </c>
      <c r="M42" s="11">
        <v>417</v>
      </c>
      <c r="N42" s="11">
        <v>780</v>
      </c>
      <c r="O42" s="19">
        <v>2.72</v>
      </c>
    </row>
    <row r="43" spans="1:15" x14ac:dyDescent="0.15">
      <c r="A43" s="6" t="s">
        <v>13</v>
      </c>
      <c r="B43" s="11">
        <v>25269</v>
      </c>
      <c r="C43" s="11">
        <v>67964</v>
      </c>
      <c r="D43" s="11">
        <v>34258</v>
      </c>
      <c r="E43" s="11">
        <v>33706</v>
      </c>
      <c r="F43" s="11">
        <v>24801</v>
      </c>
      <c r="G43" s="11">
        <v>67096</v>
      </c>
      <c r="H43" s="11">
        <v>33815</v>
      </c>
      <c r="I43" s="11">
        <v>33281</v>
      </c>
      <c r="J43" s="11">
        <v>468</v>
      </c>
      <c r="K43" s="11">
        <v>868</v>
      </c>
      <c r="L43" s="11">
        <v>443</v>
      </c>
      <c r="M43" s="11">
        <v>425</v>
      </c>
      <c r="N43" s="11">
        <v>787</v>
      </c>
      <c r="O43" s="19">
        <v>2.69</v>
      </c>
    </row>
    <row r="44" spans="1:15" x14ac:dyDescent="0.15">
      <c r="A44" s="6" t="s">
        <v>62</v>
      </c>
      <c r="B44" s="11">
        <v>25767</v>
      </c>
      <c r="C44" s="11">
        <v>68595</v>
      </c>
      <c r="D44" s="11">
        <v>34486</v>
      </c>
      <c r="E44" s="11">
        <v>34109</v>
      </c>
      <c r="F44" s="11">
        <v>25325</v>
      </c>
      <c r="G44" s="11">
        <v>67725</v>
      </c>
      <c r="H44" s="11">
        <v>34032</v>
      </c>
      <c r="I44" s="11">
        <v>33693</v>
      </c>
      <c r="J44" s="11">
        <v>442</v>
      </c>
      <c r="K44" s="11">
        <v>870</v>
      </c>
      <c r="L44" s="11">
        <v>454</v>
      </c>
      <c r="M44" s="11">
        <v>416</v>
      </c>
      <c r="N44" s="11">
        <v>794</v>
      </c>
      <c r="O44" s="19">
        <v>2.66</v>
      </c>
    </row>
    <row r="45" spans="1:15" x14ac:dyDescent="0.15">
      <c r="A45" s="6" t="s">
        <v>63</v>
      </c>
      <c r="B45" s="11">
        <v>26670</v>
      </c>
      <c r="C45" s="11">
        <v>70105</v>
      </c>
      <c r="D45" s="11">
        <v>35165</v>
      </c>
      <c r="E45" s="11">
        <v>34940</v>
      </c>
      <c r="F45" s="11">
        <v>26152</v>
      </c>
      <c r="G45" s="11">
        <v>69259</v>
      </c>
      <c r="H45" s="11">
        <v>34742</v>
      </c>
      <c r="I45" s="11">
        <v>34517</v>
      </c>
      <c r="J45" s="11">
        <v>518</v>
      </c>
      <c r="K45" s="11">
        <v>846</v>
      </c>
      <c r="L45" s="11">
        <v>423</v>
      </c>
      <c r="M45" s="11">
        <v>423</v>
      </c>
      <c r="N45" s="11">
        <v>812</v>
      </c>
      <c r="O45" s="19">
        <v>2.63</v>
      </c>
    </row>
    <row r="46" spans="1:15" x14ac:dyDescent="0.15">
      <c r="A46" s="6" t="s">
        <v>22</v>
      </c>
      <c r="B46" s="11">
        <v>27103</v>
      </c>
      <c r="C46" s="11">
        <v>70792</v>
      </c>
      <c r="D46" s="11">
        <v>35474</v>
      </c>
      <c r="E46" s="11">
        <v>35318</v>
      </c>
      <c r="F46" s="11">
        <v>26561</v>
      </c>
      <c r="G46" s="11">
        <v>69925</v>
      </c>
      <c r="H46" s="11">
        <v>35027</v>
      </c>
      <c r="I46" s="11">
        <v>34898</v>
      </c>
      <c r="J46" s="11">
        <v>542</v>
      </c>
      <c r="K46" s="11">
        <v>867</v>
      </c>
      <c r="L46" s="11">
        <v>447</v>
      </c>
      <c r="M46" s="11">
        <v>420</v>
      </c>
      <c r="N46" s="11">
        <v>820</v>
      </c>
      <c r="O46" s="19">
        <v>2.61</v>
      </c>
    </row>
    <row r="47" spans="1:15" x14ac:dyDescent="0.15">
      <c r="A47" s="6" t="s">
        <v>28</v>
      </c>
      <c r="B47" s="11">
        <v>26909</v>
      </c>
      <c r="C47" s="11">
        <v>70381</v>
      </c>
      <c r="D47" s="11">
        <v>35069</v>
      </c>
      <c r="E47" s="11">
        <v>35312</v>
      </c>
      <c r="F47" s="11">
        <v>26370</v>
      </c>
      <c r="G47" s="11">
        <v>69524</v>
      </c>
      <c r="H47" s="11">
        <v>34634</v>
      </c>
      <c r="I47" s="11">
        <v>34890</v>
      </c>
      <c r="J47" s="11">
        <v>539</v>
      </c>
      <c r="K47" s="11">
        <v>857</v>
      </c>
      <c r="L47" s="11">
        <v>435</v>
      </c>
      <c r="M47" s="11">
        <v>422</v>
      </c>
      <c r="N47" s="11">
        <v>815</v>
      </c>
      <c r="O47" s="19">
        <v>2.62</v>
      </c>
    </row>
    <row r="48" spans="1:15" x14ac:dyDescent="0.15">
      <c r="A48" s="6" t="s">
        <v>64</v>
      </c>
      <c r="B48" s="11">
        <v>27039</v>
      </c>
      <c r="C48" s="11">
        <v>70523</v>
      </c>
      <c r="D48" s="11">
        <v>35141</v>
      </c>
      <c r="E48" s="11">
        <v>35382</v>
      </c>
      <c r="F48" s="11">
        <v>26517</v>
      </c>
      <c r="G48" s="11">
        <v>69673</v>
      </c>
      <c r="H48" s="11">
        <v>34706</v>
      </c>
      <c r="I48" s="11">
        <v>34967</v>
      </c>
      <c r="J48" s="11">
        <v>522</v>
      </c>
      <c r="K48" s="11">
        <v>850</v>
      </c>
      <c r="L48" s="11">
        <v>435</v>
      </c>
      <c r="M48" s="11">
        <v>415</v>
      </c>
      <c r="N48" s="11">
        <v>817</v>
      </c>
      <c r="O48" s="19">
        <v>2.61</v>
      </c>
    </row>
    <row r="49" spans="1:15" x14ac:dyDescent="0.15">
      <c r="A49" s="6" t="s">
        <v>65</v>
      </c>
      <c r="B49" s="11">
        <v>26953</v>
      </c>
      <c r="C49" s="11">
        <v>70531</v>
      </c>
      <c r="D49" s="11">
        <v>35064</v>
      </c>
      <c r="E49" s="11">
        <v>35467</v>
      </c>
      <c r="F49" s="11">
        <v>26532</v>
      </c>
      <c r="G49" s="11">
        <v>69717</v>
      </c>
      <c r="H49" s="11">
        <v>34644</v>
      </c>
      <c r="I49" s="11">
        <v>35073</v>
      </c>
      <c r="J49" s="11">
        <v>511</v>
      </c>
      <c r="K49" s="11">
        <v>814</v>
      </c>
      <c r="L49" s="11">
        <v>420</v>
      </c>
      <c r="M49" s="11">
        <v>394</v>
      </c>
      <c r="N49" s="11">
        <v>817</v>
      </c>
      <c r="O49" s="19">
        <v>2.62</v>
      </c>
    </row>
    <row r="50" spans="1:15" x14ac:dyDescent="0.15">
      <c r="A50" s="6" t="s">
        <v>6</v>
      </c>
      <c r="B50" s="11">
        <v>27056</v>
      </c>
      <c r="C50" s="11">
        <v>70394</v>
      </c>
      <c r="D50" s="11">
        <v>34896</v>
      </c>
      <c r="E50" s="11">
        <v>35498</v>
      </c>
      <c r="F50" s="11">
        <v>26658</v>
      </c>
      <c r="G50" s="11">
        <v>69604</v>
      </c>
      <c r="H50" s="11">
        <v>34490</v>
      </c>
      <c r="I50" s="11">
        <v>35114</v>
      </c>
      <c r="J50" s="11">
        <v>505</v>
      </c>
      <c r="K50" s="11">
        <v>790</v>
      </c>
      <c r="L50" s="11">
        <v>406</v>
      </c>
      <c r="M50" s="11">
        <v>384</v>
      </c>
      <c r="N50" s="11">
        <v>815</v>
      </c>
      <c r="O50" s="19">
        <v>2.6</v>
      </c>
    </row>
    <row r="51" spans="1:15" x14ac:dyDescent="0.15">
      <c r="A51" s="6" t="s">
        <v>10</v>
      </c>
      <c r="B51" s="11">
        <v>27221</v>
      </c>
      <c r="C51" s="11">
        <v>70305</v>
      </c>
      <c r="D51" s="11">
        <v>34831</v>
      </c>
      <c r="E51" s="11">
        <v>35474</v>
      </c>
      <c r="F51" s="11">
        <v>26782</v>
      </c>
      <c r="G51" s="11">
        <v>69494</v>
      </c>
      <c r="H51" s="11">
        <v>34412</v>
      </c>
      <c r="I51" s="11">
        <v>35082</v>
      </c>
      <c r="J51" s="11">
        <v>536</v>
      </c>
      <c r="K51" s="11">
        <v>811</v>
      </c>
      <c r="L51" s="11">
        <v>419</v>
      </c>
      <c r="M51" s="11">
        <v>392</v>
      </c>
      <c r="N51" s="11">
        <v>814</v>
      </c>
      <c r="O51" s="19">
        <v>2.58</v>
      </c>
    </row>
    <row r="52" spans="1:15" x14ac:dyDescent="0.15">
      <c r="A52" s="6" t="s">
        <v>66</v>
      </c>
      <c r="B52" s="11">
        <v>27281</v>
      </c>
      <c r="C52" s="11">
        <v>69944</v>
      </c>
      <c r="D52" s="11">
        <v>34570</v>
      </c>
      <c r="E52" s="11">
        <v>35374</v>
      </c>
      <c r="F52" s="11">
        <v>26796</v>
      </c>
      <c r="G52" s="11">
        <v>69075</v>
      </c>
      <c r="H52" s="11">
        <v>34123</v>
      </c>
      <c r="I52" s="11">
        <v>34952</v>
      </c>
      <c r="J52" s="11">
        <v>597</v>
      </c>
      <c r="K52" s="11">
        <v>869</v>
      </c>
      <c r="L52" s="11">
        <v>447</v>
      </c>
      <c r="M52" s="11">
        <v>422</v>
      </c>
      <c r="N52" s="11">
        <v>810</v>
      </c>
      <c r="O52" s="19">
        <v>2.56</v>
      </c>
    </row>
    <row r="53" spans="1:15" x14ac:dyDescent="0.15">
      <c r="A53" s="6" t="s">
        <v>15</v>
      </c>
      <c r="B53" s="13">
        <v>27410</v>
      </c>
      <c r="C53" s="13">
        <f>D53+E53</f>
        <v>69872</v>
      </c>
      <c r="D53" s="13">
        <f>H53+L53</f>
        <v>34453</v>
      </c>
      <c r="E53" s="13">
        <f>I53+M53</f>
        <v>35419</v>
      </c>
      <c r="F53" s="13">
        <v>26952</v>
      </c>
      <c r="G53" s="13">
        <f>H53+I53</f>
        <v>69031</v>
      </c>
      <c r="H53" s="13">
        <v>34041</v>
      </c>
      <c r="I53" s="13">
        <v>34990</v>
      </c>
      <c r="J53" s="13">
        <v>583</v>
      </c>
      <c r="K53" s="13">
        <f>L53+M53</f>
        <v>841</v>
      </c>
      <c r="L53" s="13">
        <v>412</v>
      </c>
      <c r="M53" s="13">
        <v>429</v>
      </c>
      <c r="N53" s="13">
        <f>ROUND(C53/86.37,0)</f>
        <v>809</v>
      </c>
      <c r="O53" s="21">
        <f t="shared" ref="O53:O59" si="0">ROUND(C53/B53,2)</f>
        <v>2.5499999999999998</v>
      </c>
    </row>
    <row r="54" spans="1:15" x14ac:dyDescent="0.15">
      <c r="A54" s="7" t="s">
        <v>67</v>
      </c>
      <c r="B54" s="11">
        <v>27655</v>
      </c>
      <c r="C54" s="11">
        <v>69804</v>
      </c>
      <c r="D54" s="11">
        <v>34385</v>
      </c>
      <c r="E54" s="11">
        <v>35419</v>
      </c>
      <c r="F54" s="11">
        <v>27190</v>
      </c>
      <c r="G54" s="11">
        <v>68972</v>
      </c>
      <c r="H54" s="11">
        <v>33982</v>
      </c>
      <c r="I54" s="11">
        <v>34990</v>
      </c>
      <c r="J54" s="11">
        <v>583</v>
      </c>
      <c r="K54" s="11">
        <v>832</v>
      </c>
      <c r="L54" s="11">
        <v>403</v>
      </c>
      <c r="M54" s="11">
        <v>429</v>
      </c>
      <c r="N54" s="11">
        <v>808</v>
      </c>
      <c r="O54" s="21">
        <f t="shared" si="0"/>
        <v>2.52</v>
      </c>
    </row>
    <row r="55" spans="1:15" x14ac:dyDescent="0.15">
      <c r="A55" s="7" t="s">
        <v>11</v>
      </c>
      <c r="B55" s="11">
        <v>27877</v>
      </c>
      <c r="C55" s="11">
        <f>SUM(D55:E55)</f>
        <v>69587</v>
      </c>
      <c r="D55" s="11">
        <v>34237</v>
      </c>
      <c r="E55" s="11">
        <v>35350</v>
      </c>
      <c r="F55" s="11">
        <v>27387</v>
      </c>
      <c r="G55" s="11">
        <f>SUM(H55:I55)</f>
        <v>68737</v>
      </c>
      <c r="H55" s="11">
        <v>33828</v>
      </c>
      <c r="I55" s="11">
        <v>34909</v>
      </c>
      <c r="J55" s="11">
        <v>614</v>
      </c>
      <c r="K55" s="11">
        <f t="shared" ref="K55:K62" si="1">SUM(L55:M55)</f>
        <v>850</v>
      </c>
      <c r="L55" s="11">
        <v>409</v>
      </c>
      <c r="M55" s="11">
        <v>441</v>
      </c>
      <c r="N55" s="11">
        <v>805</v>
      </c>
      <c r="O55" s="21">
        <f t="shared" si="0"/>
        <v>2.5</v>
      </c>
    </row>
    <row r="56" spans="1:15" x14ac:dyDescent="0.15">
      <c r="A56" s="7" t="s">
        <v>68</v>
      </c>
      <c r="B56" s="11">
        <v>28057</v>
      </c>
      <c r="C56" s="11">
        <f>SUM(D56:E56)</f>
        <v>69576</v>
      </c>
      <c r="D56" s="11">
        <f>H56+L56</f>
        <v>34256</v>
      </c>
      <c r="E56" s="11">
        <f>I56+M56</f>
        <v>35320</v>
      </c>
      <c r="F56" s="11">
        <v>27523</v>
      </c>
      <c r="G56" s="11">
        <f>SUM(H56:I56)</f>
        <v>68684</v>
      </c>
      <c r="H56" s="11">
        <v>33832</v>
      </c>
      <c r="I56" s="11">
        <v>34852</v>
      </c>
      <c r="J56" s="11">
        <v>668</v>
      </c>
      <c r="K56" s="11">
        <f t="shared" si="1"/>
        <v>892</v>
      </c>
      <c r="L56" s="11">
        <v>424</v>
      </c>
      <c r="M56" s="11">
        <v>468</v>
      </c>
      <c r="N56" s="11">
        <v>805</v>
      </c>
      <c r="O56" s="21">
        <f t="shared" si="0"/>
        <v>2.48</v>
      </c>
    </row>
    <row r="57" spans="1:15" x14ac:dyDescent="0.15">
      <c r="A57" s="7" t="s">
        <v>69</v>
      </c>
      <c r="B57" s="11">
        <v>28308</v>
      </c>
      <c r="C57" s="11">
        <f>SUM(D57:E57)</f>
        <v>69287</v>
      </c>
      <c r="D57" s="11">
        <v>34030</v>
      </c>
      <c r="E57" s="11">
        <v>35257</v>
      </c>
      <c r="F57" s="11">
        <v>27783</v>
      </c>
      <c r="G57" s="11">
        <f>SUM(H57:I57)</f>
        <v>68424</v>
      </c>
      <c r="H57" s="11">
        <v>33628</v>
      </c>
      <c r="I57" s="11">
        <v>34796</v>
      </c>
      <c r="J57" s="11">
        <v>667</v>
      </c>
      <c r="K57" s="11">
        <f t="shared" si="1"/>
        <v>863</v>
      </c>
      <c r="L57" s="11">
        <v>402</v>
      </c>
      <c r="M57" s="11">
        <v>461</v>
      </c>
      <c r="N57" s="13">
        <f>ROUND(C57/86.37,0)</f>
        <v>802</v>
      </c>
      <c r="O57" s="21">
        <f t="shared" si="0"/>
        <v>2.4500000000000002</v>
      </c>
    </row>
    <row r="58" spans="1:15" x14ac:dyDescent="0.15">
      <c r="A58" s="7" t="s">
        <v>70</v>
      </c>
      <c r="B58" s="11">
        <v>28435</v>
      </c>
      <c r="C58" s="11">
        <f>SUM(D58:E58)</f>
        <v>69138</v>
      </c>
      <c r="D58" s="11">
        <v>33922</v>
      </c>
      <c r="E58" s="11">
        <v>35216</v>
      </c>
      <c r="F58" s="11">
        <v>27921</v>
      </c>
      <c r="G58" s="11">
        <f>SUM(H58:I58)</f>
        <v>68291</v>
      </c>
      <c r="H58" s="11">
        <v>33528</v>
      </c>
      <c r="I58" s="11">
        <v>34763</v>
      </c>
      <c r="J58" s="11">
        <v>657</v>
      </c>
      <c r="K58" s="11">
        <f t="shared" si="1"/>
        <v>847</v>
      </c>
      <c r="L58" s="11">
        <v>394</v>
      </c>
      <c r="M58" s="11">
        <v>453</v>
      </c>
      <c r="N58" s="13">
        <f>ROUND(C58/86.37,0)</f>
        <v>800</v>
      </c>
      <c r="O58" s="21">
        <f t="shared" si="0"/>
        <v>2.4300000000000002</v>
      </c>
    </row>
    <row r="59" spans="1:15" x14ac:dyDescent="0.15">
      <c r="A59" s="7" t="s">
        <v>71</v>
      </c>
      <c r="B59" s="11">
        <v>28593</v>
      </c>
      <c r="C59" s="11">
        <f>SUM(D59:E59)</f>
        <v>68839</v>
      </c>
      <c r="D59" s="11">
        <v>33712</v>
      </c>
      <c r="E59" s="11">
        <v>35127</v>
      </c>
      <c r="F59" s="11">
        <v>28074</v>
      </c>
      <c r="G59" s="11">
        <f>SUM(H59:I59)</f>
        <v>68001</v>
      </c>
      <c r="H59" s="11">
        <v>33334</v>
      </c>
      <c r="I59" s="11">
        <v>34667</v>
      </c>
      <c r="J59" s="11">
        <v>658</v>
      </c>
      <c r="K59" s="11">
        <f t="shared" si="1"/>
        <v>838</v>
      </c>
      <c r="L59" s="11">
        <v>378</v>
      </c>
      <c r="M59" s="11">
        <v>460</v>
      </c>
      <c r="N59" s="13">
        <f>ROUND(C59/86.37,0)</f>
        <v>797</v>
      </c>
      <c r="O59" s="21">
        <f t="shared" si="0"/>
        <v>2.41</v>
      </c>
    </row>
    <row r="60" spans="1:15" x14ac:dyDescent="0.15">
      <c r="A60" s="7" t="s">
        <v>72</v>
      </c>
      <c r="B60" s="11">
        <v>28808</v>
      </c>
      <c r="C60" s="11">
        <v>68701</v>
      </c>
      <c r="D60" s="11">
        <v>33645</v>
      </c>
      <c r="E60" s="11">
        <v>35056</v>
      </c>
      <c r="F60" s="11">
        <v>28271</v>
      </c>
      <c r="G60" s="11">
        <v>67860</v>
      </c>
      <c r="H60" s="11">
        <v>33259</v>
      </c>
      <c r="I60" s="11">
        <v>34601</v>
      </c>
      <c r="J60" s="11">
        <v>672</v>
      </c>
      <c r="K60" s="11">
        <f t="shared" si="1"/>
        <v>841</v>
      </c>
      <c r="L60" s="11">
        <v>386</v>
      </c>
      <c r="M60" s="11">
        <v>455</v>
      </c>
      <c r="N60" s="13">
        <v>795</v>
      </c>
      <c r="O60" s="21">
        <v>2.38</v>
      </c>
    </row>
    <row r="61" spans="1:15" x14ac:dyDescent="0.15">
      <c r="A61" s="7" t="s">
        <v>73</v>
      </c>
      <c r="B61" s="11">
        <v>28944</v>
      </c>
      <c r="C61" s="11">
        <v>68392</v>
      </c>
      <c r="D61" s="11">
        <v>33486</v>
      </c>
      <c r="E61" s="11">
        <v>34906</v>
      </c>
      <c r="F61" s="11">
        <v>28415</v>
      </c>
      <c r="G61" s="11">
        <v>67548</v>
      </c>
      <c r="H61" s="11">
        <v>33094</v>
      </c>
      <c r="I61" s="11">
        <v>34454</v>
      </c>
      <c r="J61" s="11">
        <v>674</v>
      </c>
      <c r="K61" s="11">
        <f t="shared" si="1"/>
        <v>844</v>
      </c>
      <c r="L61" s="11">
        <v>392</v>
      </c>
      <c r="M61" s="11">
        <v>452</v>
      </c>
      <c r="N61" s="13">
        <v>791</v>
      </c>
      <c r="O61" s="21">
        <v>2.36</v>
      </c>
    </row>
    <row r="62" spans="1:15" x14ac:dyDescent="0.15">
      <c r="A62" s="7" t="s">
        <v>74</v>
      </c>
      <c r="B62" s="11">
        <v>28996</v>
      </c>
      <c r="C62" s="11">
        <f>SUM(D62:E62)</f>
        <v>67888</v>
      </c>
      <c r="D62" s="11">
        <v>33313</v>
      </c>
      <c r="E62" s="11">
        <v>34575</v>
      </c>
      <c r="F62" s="11">
        <v>28451</v>
      </c>
      <c r="G62" s="11">
        <f>SUM(H62:I62)</f>
        <v>67039</v>
      </c>
      <c r="H62" s="11">
        <v>32921</v>
      </c>
      <c r="I62" s="11">
        <v>34118</v>
      </c>
      <c r="J62" s="11">
        <v>690</v>
      </c>
      <c r="K62" s="11">
        <f t="shared" si="1"/>
        <v>849</v>
      </c>
      <c r="L62" s="11">
        <v>392</v>
      </c>
      <c r="M62" s="11">
        <v>457</v>
      </c>
      <c r="N62" s="13">
        <f>ROUND(C62/86.37,0)</f>
        <v>786</v>
      </c>
      <c r="O62" s="21">
        <f>ROUND(C62/B62,2)</f>
        <v>2.34</v>
      </c>
    </row>
    <row r="63" spans="1:15" x14ac:dyDescent="0.15">
      <c r="A63" s="8" t="s">
        <v>80</v>
      </c>
      <c r="B63" s="14"/>
      <c r="C63" s="14"/>
      <c r="D63" s="14"/>
      <c r="E63" s="14"/>
      <c r="F63" s="14"/>
      <c r="G63" s="16"/>
      <c r="H63" s="16"/>
      <c r="I63" s="16"/>
      <c r="J63" s="16"/>
      <c r="K63" s="16"/>
      <c r="L63" s="16"/>
      <c r="M63" s="14"/>
      <c r="N63" s="18"/>
      <c r="O63" s="22"/>
    </row>
    <row r="64" spans="1:15" x14ac:dyDescent="0.15">
      <c r="A64" s="9" t="s">
        <v>81</v>
      </c>
      <c r="B64" s="15"/>
      <c r="C64" s="15"/>
      <c r="D64" s="15"/>
      <c r="E64" s="15"/>
      <c r="F64" s="15"/>
      <c r="G64" s="17"/>
      <c r="H64" s="17"/>
      <c r="I64" s="17"/>
      <c r="J64" s="17"/>
      <c r="K64" s="17"/>
      <c r="L64" s="17"/>
      <c r="M64" s="4"/>
    </row>
    <row r="65" spans="1:18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15"/>
      <c r="P65" s="33" t="s">
        <v>79</v>
      </c>
      <c r="Q65" s="33"/>
      <c r="R65" s="33"/>
    </row>
    <row r="67" spans="1:18" x14ac:dyDescent="0.1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</sheetData>
  <sheetProtection password="CCD0" sheet="1" objects="1" scenarios="1"/>
  <mergeCells count="7">
    <mergeCell ref="B2:E2"/>
    <mergeCell ref="F2:I2"/>
    <mergeCell ref="J2:M2"/>
    <mergeCell ref="P65:R65"/>
    <mergeCell ref="A2:A3"/>
    <mergeCell ref="N2:N3"/>
    <mergeCell ref="O2:O3"/>
  </mergeCells>
  <phoneticPr fontId="3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tabSelected="1" workbookViewId="0">
      <selection activeCell="O48" sqref="O48"/>
    </sheetView>
  </sheetViews>
  <sheetFormatPr defaultRowHeight="13.5" outlineLevelRow="1" x14ac:dyDescent="0.15"/>
  <cols>
    <col min="1" max="1" width="8.5" style="1" customWidth="1"/>
    <col min="2" max="7" width="7.5" style="2" bestFit="1" customWidth="1"/>
    <col min="8" max="8" width="8.5" style="2" bestFit="1" customWidth="1"/>
    <col min="9" max="9" width="7.5" style="2" bestFit="1" customWidth="1"/>
    <col min="10" max="10" width="6.875" style="2" bestFit="1" customWidth="1"/>
    <col min="11" max="13" width="5.125" style="2" bestFit="1" customWidth="1"/>
    <col min="14" max="14" width="5.125" style="2" customWidth="1"/>
    <col min="15" max="15" width="6.5" style="2" customWidth="1"/>
    <col min="16" max="16" width="6.25" style="3" customWidth="1"/>
    <col min="17" max="257" width="9" style="4" customWidth="1"/>
    <col min="258" max="258" width="8.5" style="4" customWidth="1"/>
    <col min="259" max="264" width="7.5" style="4" bestFit="1" customWidth="1"/>
    <col min="265" max="265" width="8.5" style="4" bestFit="1" customWidth="1"/>
    <col min="266" max="266" width="7.5" style="4" bestFit="1" customWidth="1"/>
    <col min="267" max="267" width="6.875" style="4" bestFit="1" customWidth="1"/>
    <col min="268" max="270" width="5.125" style="4" bestFit="1" customWidth="1"/>
    <col min="271" max="271" width="6.5" style="4" customWidth="1"/>
    <col min="272" max="272" width="6.25" style="4" customWidth="1"/>
    <col min="273" max="513" width="9" style="4" customWidth="1"/>
    <col min="514" max="514" width="8.5" style="4" customWidth="1"/>
    <col min="515" max="520" width="7.5" style="4" bestFit="1" customWidth="1"/>
    <col min="521" max="521" width="8.5" style="4" bestFit="1" customWidth="1"/>
    <col min="522" max="522" width="7.5" style="4" bestFit="1" customWidth="1"/>
    <col min="523" max="523" width="6.875" style="4" bestFit="1" customWidth="1"/>
    <col min="524" max="526" width="5.125" style="4" bestFit="1" customWidth="1"/>
    <col min="527" max="527" width="6.5" style="4" customWidth="1"/>
    <col min="528" max="528" width="6.25" style="4" customWidth="1"/>
    <col min="529" max="769" width="9" style="4" customWidth="1"/>
    <col min="770" max="770" width="8.5" style="4" customWidth="1"/>
    <col min="771" max="776" width="7.5" style="4" bestFit="1" customWidth="1"/>
    <col min="777" max="777" width="8.5" style="4" bestFit="1" customWidth="1"/>
    <col min="778" max="778" width="7.5" style="4" bestFit="1" customWidth="1"/>
    <col min="779" max="779" width="6.875" style="4" bestFit="1" customWidth="1"/>
    <col min="780" max="782" width="5.125" style="4" bestFit="1" customWidth="1"/>
    <col min="783" max="783" width="6.5" style="4" customWidth="1"/>
    <col min="784" max="784" width="6.25" style="4" customWidth="1"/>
    <col min="785" max="1025" width="9" style="4" customWidth="1"/>
    <col min="1026" max="1026" width="8.5" style="4" customWidth="1"/>
    <col min="1027" max="1032" width="7.5" style="4" bestFit="1" customWidth="1"/>
    <col min="1033" max="1033" width="8.5" style="4" bestFit="1" customWidth="1"/>
    <col min="1034" max="1034" width="7.5" style="4" bestFit="1" customWidth="1"/>
    <col min="1035" max="1035" width="6.875" style="4" bestFit="1" customWidth="1"/>
    <col min="1036" max="1038" width="5.125" style="4" bestFit="1" customWidth="1"/>
    <col min="1039" max="1039" width="6.5" style="4" customWidth="1"/>
    <col min="1040" max="1040" width="6.25" style="4" customWidth="1"/>
    <col min="1041" max="1281" width="9" style="4" customWidth="1"/>
    <col min="1282" max="1282" width="8.5" style="4" customWidth="1"/>
    <col min="1283" max="1288" width="7.5" style="4" bestFit="1" customWidth="1"/>
    <col min="1289" max="1289" width="8.5" style="4" bestFit="1" customWidth="1"/>
    <col min="1290" max="1290" width="7.5" style="4" bestFit="1" customWidth="1"/>
    <col min="1291" max="1291" width="6.875" style="4" bestFit="1" customWidth="1"/>
    <col min="1292" max="1294" width="5.125" style="4" bestFit="1" customWidth="1"/>
    <col min="1295" max="1295" width="6.5" style="4" customWidth="1"/>
    <col min="1296" max="1296" width="6.25" style="4" customWidth="1"/>
    <col min="1297" max="1537" width="9" style="4" customWidth="1"/>
    <col min="1538" max="1538" width="8.5" style="4" customWidth="1"/>
    <col min="1539" max="1544" width="7.5" style="4" bestFit="1" customWidth="1"/>
    <col min="1545" max="1545" width="8.5" style="4" bestFit="1" customWidth="1"/>
    <col min="1546" max="1546" width="7.5" style="4" bestFit="1" customWidth="1"/>
    <col min="1547" max="1547" width="6.875" style="4" bestFit="1" customWidth="1"/>
    <col min="1548" max="1550" width="5.125" style="4" bestFit="1" customWidth="1"/>
    <col min="1551" max="1551" width="6.5" style="4" customWidth="1"/>
    <col min="1552" max="1552" width="6.25" style="4" customWidth="1"/>
    <col min="1553" max="1793" width="9" style="4" customWidth="1"/>
    <col min="1794" max="1794" width="8.5" style="4" customWidth="1"/>
    <col min="1795" max="1800" width="7.5" style="4" bestFit="1" customWidth="1"/>
    <col min="1801" max="1801" width="8.5" style="4" bestFit="1" customWidth="1"/>
    <col min="1802" max="1802" width="7.5" style="4" bestFit="1" customWidth="1"/>
    <col min="1803" max="1803" width="6.875" style="4" bestFit="1" customWidth="1"/>
    <col min="1804" max="1806" width="5.125" style="4" bestFit="1" customWidth="1"/>
    <col min="1807" max="1807" width="6.5" style="4" customWidth="1"/>
    <col min="1808" max="1808" width="6.25" style="4" customWidth="1"/>
    <col min="1809" max="2049" width="9" style="4" customWidth="1"/>
    <col min="2050" max="2050" width="8.5" style="4" customWidth="1"/>
    <col min="2051" max="2056" width="7.5" style="4" bestFit="1" customWidth="1"/>
    <col min="2057" max="2057" width="8.5" style="4" bestFit="1" customWidth="1"/>
    <col min="2058" max="2058" width="7.5" style="4" bestFit="1" customWidth="1"/>
    <col min="2059" max="2059" width="6.875" style="4" bestFit="1" customWidth="1"/>
    <col min="2060" max="2062" width="5.125" style="4" bestFit="1" customWidth="1"/>
    <col min="2063" max="2063" width="6.5" style="4" customWidth="1"/>
    <col min="2064" max="2064" width="6.25" style="4" customWidth="1"/>
    <col min="2065" max="2305" width="9" style="4" customWidth="1"/>
    <col min="2306" max="2306" width="8.5" style="4" customWidth="1"/>
    <col min="2307" max="2312" width="7.5" style="4" bestFit="1" customWidth="1"/>
    <col min="2313" max="2313" width="8.5" style="4" bestFit="1" customWidth="1"/>
    <col min="2314" max="2314" width="7.5" style="4" bestFit="1" customWidth="1"/>
    <col min="2315" max="2315" width="6.875" style="4" bestFit="1" customWidth="1"/>
    <col min="2316" max="2318" width="5.125" style="4" bestFit="1" customWidth="1"/>
    <col min="2319" max="2319" width="6.5" style="4" customWidth="1"/>
    <col min="2320" max="2320" width="6.25" style="4" customWidth="1"/>
    <col min="2321" max="2561" width="9" style="4" customWidth="1"/>
    <col min="2562" max="2562" width="8.5" style="4" customWidth="1"/>
    <col min="2563" max="2568" width="7.5" style="4" bestFit="1" customWidth="1"/>
    <col min="2569" max="2569" width="8.5" style="4" bestFit="1" customWidth="1"/>
    <col min="2570" max="2570" width="7.5" style="4" bestFit="1" customWidth="1"/>
    <col min="2571" max="2571" width="6.875" style="4" bestFit="1" customWidth="1"/>
    <col min="2572" max="2574" width="5.125" style="4" bestFit="1" customWidth="1"/>
    <col min="2575" max="2575" width="6.5" style="4" customWidth="1"/>
    <col min="2576" max="2576" width="6.25" style="4" customWidth="1"/>
    <col min="2577" max="2817" width="9" style="4" customWidth="1"/>
    <col min="2818" max="2818" width="8.5" style="4" customWidth="1"/>
    <col min="2819" max="2824" width="7.5" style="4" bestFit="1" customWidth="1"/>
    <col min="2825" max="2825" width="8.5" style="4" bestFit="1" customWidth="1"/>
    <col min="2826" max="2826" width="7.5" style="4" bestFit="1" customWidth="1"/>
    <col min="2827" max="2827" width="6.875" style="4" bestFit="1" customWidth="1"/>
    <col min="2828" max="2830" width="5.125" style="4" bestFit="1" customWidth="1"/>
    <col min="2831" max="2831" width="6.5" style="4" customWidth="1"/>
    <col min="2832" max="2832" width="6.25" style="4" customWidth="1"/>
    <col min="2833" max="3073" width="9" style="4" customWidth="1"/>
    <col min="3074" max="3074" width="8.5" style="4" customWidth="1"/>
    <col min="3075" max="3080" width="7.5" style="4" bestFit="1" customWidth="1"/>
    <col min="3081" max="3081" width="8.5" style="4" bestFit="1" customWidth="1"/>
    <col min="3082" max="3082" width="7.5" style="4" bestFit="1" customWidth="1"/>
    <col min="3083" max="3083" width="6.875" style="4" bestFit="1" customWidth="1"/>
    <col min="3084" max="3086" width="5.125" style="4" bestFit="1" customWidth="1"/>
    <col min="3087" max="3087" width="6.5" style="4" customWidth="1"/>
    <col min="3088" max="3088" width="6.25" style="4" customWidth="1"/>
    <col min="3089" max="3329" width="9" style="4" customWidth="1"/>
    <col min="3330" max="3330" width="8.5" style="4" customWidth="1"/>
    <col min="3331" max="3336" width="7.5" style="4" bestFit="1" customWidth="1"/>
    <col min="3337" max="3337" width="8.5" style="4" bestFit="1" customWidth="1"/>
    <col min="3338" max="3338" width="7.5" style="4" bestFit="1" customWidth="1"/>
    <col min="3339" max="3339" width="6.875" style="4" bestFit="1" customWidth="1"/>
    <col min="3340" max="3342" width="5.125" style="4" bestFit="1" customWidth="1"/>
    <col min="3343" max="3343" width="6.5" style="4" customWidth="1"/>
    <col min="3344" max="3344" width="6.25" style="4" customWidth="1"/>
    <col min="3345" max="3585" width="9" style="4" customWidth="1"/>
    <col min="3586" max="3586" width="8.5" style="4" customWidth="1"/>
    <col min="3587" max="3592" width="7.5" style="4" bestFit="1" customWidth="1"/>
    <col min="3593" max="3593" width="8.5" style="4" bestFit="1" customWidth="1"/>
    <col min="3594" max="3594" width="7.5" style="4" bestFit="1" customWidth="1"/>
    <col min="3595" max="3595" width="6.875" style="4" bestFit="1" customWidth="1"/>
    <col min="3596" max="3598" width="5.125" style="4" bestFit="1" customWidth="1"/>
    <col min="3599" max="3599" width="6.5" style="4" customWidth="1"/>
    <col min="3600" max="3600" width="6.25" style="4" customWidth="1"/>
    <col min="3601" max="3841" width="9" style="4" customWidth="1"/>
    <col min="3842" max="3842" width="8.5" style="4" customWidth="1"/>
    <col min="3843" max="3848" width="7.5" style="4" bestFit="1" customWidth="1"/>
    <col min="3849" max="3849" width="8.5" style="4" bestFit="1" customWidth="1"/>
    <col min="3850" max="3850" width="7.5" style="4" bestFit="1" customWidth="1"/>
    <col min="3851" max="3851" width="6.875" style="4" bestFit="1" customWidth="1"/>
    <col min="3852" max="3854" width="5.125" style="4" bestFit="1" customWidth="1"/>
    <col min="3855" max="3855" width="6.5" style="4" customWidth="1"/>
    <col min="3856" max="3856" width="6.25" style="4" customWidth="1"/>
    <col min="3857" max="4097" width="9" style="4" customWidth="1"/>
    <col min="4098" max="4098" width="8.5" style="4" customWidth="1"/>
    <col min="4099" max="4104" width="7.5" style="4" bestFit="1" customWidth="1"/>
    <col min="4105" max="4105" width="8.5" style="4" bestFit="1" customWidth="1"/>
    <col min="4106" max="4106" width="7.5" style="4" bestFit="1" customWidth="1"/>
    <col min="4107" max="4107" width="6.875" style="4" bestFit="1" customWidth="1"/>
    <col min="4108" max="4110" width="5.125" style="4" bestFit="1" customWidth="1"/>
    <col min="4111" max="4111" width="6.5" style="4" customWidth="1"/>
    <col min="4112" max="4112" width="6.25" style="4" customWidth="1"/>
    <col min="4113" max="4353" width="9" style="4" customWidth="1"/>
    <col min="4354" max="4354" width="8.5" style="4" customWidth="1"/>
    <col min="4355" max="4360" width="7.5" style="4" bestFit="1" customWidth="1"/>
    <col min="4361" max="4361" width="8.5" style="4" bestFit="1" customWidth="1"/>
    <col min="4362" max="4362" width="7.5" style="4" bestFit="1" customWidth="1"/>
    <col min="4363" max="4363" width="6.875" style="4" bestFit="1" customWidth="1"/>
    <col min="4364" max="4366" width="5.125" style="4" bestFit="1" customWidth="1"/>
    <col min="4367" max="4367" width="6.5" style="4" customWidth="1"/>
    <col min="4368" max="4368" width="6.25" style="4" customWidth="1"/>
    <col min="4369" max="4609" width="9" style="4" customWidth="1"/>
    <col min="4610" max="4610" width="8.5" style="4" customWidth="1"/>
    <col min="4611" max="4616" width="7.5" style="4" bestFit="1" customWidth="1"/>
    <col min="4617" max="4617" width="8.5" style="4" bestFit="1" customWidth="1"/>
    <col min="4618" max="4618" width="7.5" style="4" bestFit="1" customWidth="1"/>
    <col min="4619" max="4619" width="6.875" style="4" bestFit="1" customWidth="1"/>
    <col min="4620" max="4622" width="5.125" style="4" bestFit="1" customWidth="1"/>
    <col min="4623" max="4623" width="6.5" style="4" customWidth="1"/>
    <col min="4624" max="4624" width="6.25" style="4" customWidth="1"/>
    <col min="4625" max="4865" width="9" style="4" customWidth="1"/>
    <col min="4866" max="4866" width="8.5" style="4" customWidth="1"/>
    <col min="4867" max="4872" width="7.5" style="4" bestFit="1" customWidth="1"/>
    <col min="4873" max="4873" width="8.5" style="4" bestFit="1" customWidth="1"/>
    <col min="4874" max="4874" width="7.5" style="4" bestFit="1" customWidth="1"/>
    <col min="4875" max="4875" width="6.875" style="4" bestFit="1" customWidth="1"/>
    <col min="4876" max="4878" width="5.125" style="4" bestFit="1" customWidth="1"/>
    <col min="4879" max="4879" width="6.5" style="4" customWidth="1"/>
    <col min="4880" max="4880" width="6.25" style="4" customWidth="1"/>
    <col min="4881" max="5121" width="9" style="4" customWidth="1"/>
    <col min="5122" max="5122" width="8.5" style="4" customWidth="1"/>
    <col min="5123" max="5128" width="7.5" style="4" bestFit="1" customWidth="1"/>
    <col min="5129" max="5129" width="8.5" style="4" bestFit="1" customWidth="1"/>
    <col min="5130" max="5130" width="7.5" style="4" bestFit="1" customWidth="1"/>
    <col min="5131" max="5131" width="6.875" style="4" bestFit="1" customWidth="1"/>
    <col min="5132" max="5134" width="5.125" style="4" bestFit="1" customWidth="1"/>
    <col min="5135" max="5135" width="6.5" style="4" customWidth="1"/>
    <col min="5136" max="5136" width="6.25" style="4" customWidth="1"/>
    <col min="5137" max="5377" width="9" style="4" customWidth="1"/>
    <col min="5378" max="5378" width="8.5" style="4" customWidth="1"/>
    <col min="5379" max="5384" width="7.5" style="4" bestFit="1" customWidth="1"/>
    <col min="5385" max="5385" width="8.5" style="4" bestFit="1" customWidth="1"/>
    <col min="5386" max="5386" width="7.5" style="4" bestFit="1" customWidth="1"/>
    <col min="5387" max="5387" width="6.875" style="4" bestFit="1" customWidth="1"/>
    <col min="5388" max="5390" width="5.125" style="4" bestFit="1" customWidth="1"/>
    <col min="5391" max="5391" width="6.5" style="4" customWidth="1"/>
    <col min="5392" max="5392" width="6.25" style="4" customWidth="1"/>
    <col min="5393" max="5633" width="9" style="4" customWidth="1"/>
    <col min="5634" max="5634" width="8.5" style="4" customWidth="1"/>
    <col min="5635" max="5640" width="7.5" style="4" bestFit="1" customWidth="1"/>
    <col min="5641" max="5641" width="8.5" style="4" bestFit="1" customWidth="1"/>
    <col min="5642" max="5642" width="7.5" style="4" bestFit="1" customWidth="1"/>
    <col min="5643" max="5643" width="6.875" style="4" bestFit="1" customWidth="1"/>
    <col min="5644" max="5646" width="5.125" style="4" bestFit="1" customWidth="1"/>
    <col min="5647" max="5647" width="6.5" style="4" customWidth="1"/>
    <col min="5648" max="5648" width="6.25" style="4" customWidth="1"/>
    <col min="5649" max="5889" width="9" style="4" customWidth="1"/>
    <col min="5890" max="5890" width="8.5" style="4" customWidth="1"/>
    <col min="5891" max="5896" width="7.5" style="4" bestFit="1" customWidth="1"/>
    <col min="5897" max="5897" width="8.5" style="4" bestFit="1" customWidth="1"/>
    <col min="5898" max="5898" width="7.5" style="4" bestFit="1" customWidth="1"/>
    <col min="5899" max="5899" width="6.875" style="4" bestFit="1" customWidth="1"/>
    <col min="5900" max="5902" width="5.125" style="4" bestFit="1" customWidth="1"/>
    <col min="5903" max="5903" width="6.5" style="4" customWidth="1"/>
    <col min="5904" max="5904" width="6.25" style="4" customWidth="1"/>
    <col min="5905" max="6145" width="9" style="4" customWidth="1"/>
    <col min="6146" max="6146" width="8.5" style="4" customWidth="1"/>
    <col min="6147" max="6152" width="7.5" style="4" bestFit="1" customWidth="1"/>
    <col min="6153" max="6153" width="8.5" style="4" bestFit="1" customWidth="1"/>
    <col min="6154" max="6154" width="7.5" style="4" bestFit="1" customWidth="1"/>
    <col min="6155" max="6155" width="6.875" style="4" bestFit="1" customWidth="1"/>
    <col min="6156" max="6158" width="5.125" style="4" bestFit="1" customWidth="1"/>
    <col min="6159" max="6159" width="6.5" style="4" customWidth="1"/>
    <col min="6160" max="6160" width="6.25" style="4" customWidth="1"/>
    <col min="6161" max="6401" width="9" style="4" customWidth="1"/>
    <col min="6402" max="6402" width="8.5" style="4" customWidth="1"/>
    <col min="6403" max="6408" width="7.5" style="4" bestFit="1" customWidth="1"/>
    <col min="6409" max="6409" width="8.5" style="4" bestFit="1" customWidth="1"/>
    <col min="6410" max="6410" width="7.5" style="4" bestFit="1" customWidth="1"/>
    <col min="6411" max="6411" width="6.875" style="4" bestFit="1" customWidth="1"/>
    <col min="6412" max="6414" width="5.125" style="4" bestFit="1" customWidth="1"/>
    <col min="6415" max="6415" width="6.5" style="4" customWidth="1"/>
    <col min="6416" max="6416" width="6.25" style="4" customWidth="1"/>
    <col min="6417" max="6657" width="9" style="4" customWidth="1"/>
    <col min="6658" max="6658" width="8.5" style="4" customWidth="1"/>
    <col min="6659" max="6664" width="7.5" style="4" bestFit="1" customWidth="1"/>
    <col min="6665" max="6665" width="8.5" style="4" bestFit="1" customWidth="1"/>
    <col min="6666" max="6666" width="7.5" style="4" bestFit="1" customWidth="1"/>
    <col min="6667" max="6667" width="6.875" style="4" bestFit="1" customWidth="1"/>
    <col min="6668" max="6670" width="5.125" style="4" bestFit="1" customWidth="1"/>
    <col min="6671" max="6671" width="6.5" style="4" customWidth="1"/>
    <col min="6672" max="6672" width="6.25" style="4" customWidth="1"/>
    <col min="6673" max="6913" width="9" style="4" customWidth="1"/>
    <col min="6914" max="6914" width="8.5" style="4" customWidth="1"/>
    <col min="6915" max="6920" width="7.5" style="4" bestFit="1" customWidth="1"/>
    <col min="6921" max="6921" width="8.5" style="4" bestFit="1" customWidth="1"/>
    <col min="6922" max="6922" width="7.5" style="4" bestFit="1" customWidth="1"/>
    <col min="6923" max="6923" width="6.875" style="4" bestFit="1" customWidth="1"/>
    <col min="6924" max="6926" width="5.125" style="4" bestFit="1" customWidth="1"/>
    <col min="6927" max="6927" width="6.5" style="4" customWidth="1"/>
    <col min="6928" max="6928" width="6.25" style="4" customWidth="1"/>
    <col min="6929" max="7169" width="9" style="4" customWidth="1"/>
    <col min="7170" max="7170" width="8.5" style="4" customWidth="1"/>
    <col min="7171" max="7176" width="7.5" style="4" bestFit="1" customWidth="1"/>
    <col min="7177" max="7177" width="8.5" style="4" bestFit="1" customWidth="1"/>
    <col min="7178" max="7178" width="7.5" style="4" bestFit="1" customWidth="1"/>
    <col min="7179" max="7179" width="6.875" style="4" bestFit="1" customWidth="1"/>
    <col min="7180" max="7182" width="5.125" style="4" bestFit="1" customWidth="1"/>
    <col min="7183" max="7183" width="6.5" style="4" customWidth="1"/>
    <col min="7184" max="7184" width="6.25" style="4" customWidth="1"/>
    <col min="7185" max="7425" width="9" style="4" customWidth="1"/>
    <col min="7426" max="7426" width="8.5" style="4" customWidth="1"/>
    <col min="7427" max="7432" width="7.5" style="4" bestFit="1" customWidth="1"/>
    <col min="7433" max="7433" width="8.5" style="4" bestFit="1" customWidth="1"/>
    <col min="7434" max="7434" width="7.5" style="4" bestFit="1" customWidth="1"/>
    <col min="7435" max="7435" width="6.875" style="4" bestFit="1" customWidth="1"/>
    <col min="7436" max="7438" width="5.125" style="4" bestFit="1" customWidth="1"/>
    <col min="7439" max="7439" width="6.5" style="4" customWidth="1"/>
    <col min="7440" max="7440" width="6.25" style="4" customWidth="1"/>
    <col min="7441" max="7681" width="9" style="4" customWidth="1"/>
    <col min="7682" max="7682" width="8.5" style="4" customWidth="1"/>
    <col min="7683" max="7688" width="7.5" style="4" bestFit="1" customWidth="1"/>
    <col min="7689" max="7689" width="8.5" style="4" bestFit="1" customWidth="1"/>
    <col min="7690" max="7690" width="7.5" style="4" bestFit="1" customWidth="1"/>
    <col min="7691" max="7691" width="6.875" style="4" bestFit="1" customWidth="1"/>
    <col min="7692" max="7694" width="5.125" style="4" bestFit="1" customWidth="1"/>
    <col min="7695" max="7695" width="6.5" style="4" customWidth="1"/>
    <col min="7696" max="7696" width="6.25" style="4" customWidth="1"/>
    <col min="7697" max="7937" width="9" style="4" customWidth="1"/>
    <col min="7938" max="7938" width="8.5" style="4" customWidth="1"/>
    <col min="7939" max="7944" width="7.5" style="4" bestFit="1" customWidth="1"/>
    <col min="7945" max="7945" width="8.5" style="4" bestFit="1" customWidth="1"/>
    <col min="7946" max="7946" width="7.5" style="4" bestFit="1" customWidth="1"/>
    <col min="7947" max="7947" width="6.875" style="4" bestFit="1" customWidth="1"/>
    <col min="7948" max="7950" width="5.125" style="4" bestFit="1" customWidth="1"/>
    <col min="7951" max="7951" width="6.5" style="4" customWidth="1"/>
    <col min="7952" max="7952" width="6.25" style="4" customWidth="1"/>
    <col min="7953" max="8193" width="9" style="4" customWidth="1"/>
    <col min="8194" max="8194" width="8.5" style="4" customWidth="1"/>
    <col min="8195" max="8200" width="7.5" style="4" bestFit="1" customWidth="1"/>
    <col min="8201" max="8201" width="8.5" style="4" bestFit="1" customWidth="1"/>
    <col min="8202" max="8202" width="7.5" style="4" bestFit="1" customWidth="1"/>
    <col min="8203" max="8203" width="6.875" style="4" bestFit="1" customWidth="1"/>
    <col min="8204" max="8206" width="5.125" style="4" bestFit="1" customWidth="1"/>
    <col min="8207" max="8207" width="6.5" style="4" customWidth="1"/>
    <col min="8208" max="8208" width="6.25" style="4" customWidth="1"/>
    <col min="8209" max="8449" width="9" style="4" customWidth="1"/>
    <col min="8450" max="8450" width="8.5" style="4" customWidth="1"/>
    <col min="8451" max="8456" width="7.5" style="4" bestFit="1" customWidth="1"/>
    <col min="8457" max="8457" width="8.5" style="4" bestFit="1" customWidth="1"/>
    <col min="8458" max="8458" width="7.5" style="4" bestFit="1" customWidth="1"/>
    <col min="8459" max="8459" width="6.875" style="4" bestFit="1" customWidth="1"/>
    <col min="8460" max="8462" width="5.125" style="4" bestFit="1" customWidth="1"/>
    <col min="8463" max="8463" width="6.5" style="4" customWidth="1"/>
    <col min="8464" max="8464" width="6.25" style="4" customWidth="1"/>
    <col min="8465" max="8705" width="9" style="4" customWidth="1"/>
    <col min="8706" max="8706" width="8.5" style="4" customWidth="1"/>
    <col min="8707" max="8712" width="7.5" style="4" bestFit="1" customWidth="1"/>
    <col min="8713" max="8713" width="8.5" style="4" bestFit="1" customWidth="1"/>
    <col min="8714" max="8714" width="7.5" style="4" bestFit="1" customWidth="1"/>
    <col min="8715" max="8715" width="6.875" style="4" bestFit="1" customWidth="1"/>
    <col min="8716" max="8718" width="5.125" style="4" bestFit="1" customWidth="1"/>
    <col min="8719" max="8719" width="6.5" style="4" customWidth="1"/>
    <col min="8720" max="8720" width="6.25" style="4" customWidth="1"/>
    <col min="8721" max="8961" width="9" style="4" customWidth="1"/>
    <col min="8962" max="8962" width="8.5" style="4" customWidth="1"/>
    <col min="8963" max="8968" width="7.5" style="4" bestFit="1" customWidth="1"/>
    <col min="8969" max="8969" width="8.5" style="4" bestFit="1" customWidth="1"/>
    <col min="8970" max="8970" width="7.5" style="4" bestFit="1" customWidth="1"/>
    <col min="8971" max="8971" width="6.875" style="4" bestFit="1" customWidth="1"/>
    <col min="8972" max="8974" width="5.125" style="4" bestFit="1" customWidth="1"/>
    <col min="8975" max="8975" width="6.5" style="4" customWidth="1"/>
    <col min="8976" max="8976" width="6.25" style="4" customWidth="1"/>
    <col min="8977" max="9217" width="9" style="4" customWidth="1"/>
    <col min="9218" max="9218" width="8.5" style="4" customWidth="1"/>
    <col min="9219" max="9224" width="7.5" style="4" bestFit="1" customWidth="1"/>
    <col min="9225" max="9225" width="8.5" style="4" bestFit="1" customWidth="1"/>
    <col min="9226" max="9226" width="7.5" style="4" bestFit="1" customWidth="1"/>
    <col min="9227" max="9227" width="6.875" style="4" bestFit="1" customWidth="1"/>
    <col min="9228" max="9230" width="5.125" style="4" bestFit="1" customWidth="1"/>
    <col min="9231" max="9231" width="6.5" style="4" customWidth="1"/>
    <col min="9232" max="9232" width="6.25" style="4" customWidth="1"/>
    <col min="9233" max="9473" width="9" style="4" customWidth="1"/>
    <col min="9474" max="9474" width="8.5" style="4" customWidth="1"/>
    <col min="9475" max="9480" width="7.5" style="4" bestFit="1" customWidth="1"/>
    <col min="9481" max="9481" width="8.5" style="4" bestFit="1" customWidth="1"/>
    <col min="9482" max="9482" width="7.5" style="4" bestFit="1" customWidth="1"/>
    <col min="9483" max="9483" width="6.875" style="4" bestFit="1" customWidth="1"/>
    <col min="9484" max="9486" width="5.125" style="4" bestFit="1" customWidth="1"/>
    <col min="9487" max="9487" width="6.5" style="4" customWidth="1"/>
    <col min="9488" max="9488" width="6.25" style="4" customWidth="1"/>
    <col min="9489" max="9729" width="9" style="4" customWidth="1"/>
    <col min="9730" max="9730" width="8.5" style="4" customWidth="1"/>
    <col min="9731" max="9736" width="7.5" style="4" bestFit="1" customWidth="1"/>
    <col min="9737" max="9737" width="8.5" style="4" bestFit="1" customWidth="1"/>
    <col min="9738" max="9738" width="7.5" style="4" bestFit="1" customWidth="1"/>
    <col min="9739" max="9739" width="6.875" style="4" bestFit="1" customWidth="1"/>
    <col min="9740" max="9742" width="5.125" style="4" bestFit="1" customWidth="1"/>
    <col min="9743" max="9743" width="6.5" style="4" customWidth="1"/>
    <col min="9744" max="9744" width="6.25" style="4" customWidth="1"/>
    <col min="9745" max="9985" width="9" style="4" customWidth="1"/>
    <col min="9986" max="9986" width="8.5" style="4" customWidth="1"/>
    <col min="9987" max="9992" width="7.5" style="4" bestFit="1" customWidth="1"/>
    <col min="9993" max="9993" width="8.5" style="4" bestFit="1" customWidth="1"/>
    <col min="9994" max="9994" width="7.5" style="4" bestFit="1" customWidth="1"/>
    <col min="9995" max="9995" width="6.875" style="4" bestFit="1" customWidth="1"/>
    <col min="9996" max="9998" width="5.125" style="4" bestFit="1" customWidth="1"/>
    <col min="9999" max="9999" width="6.5" style="4" customWidth="1"/>
    <col min="10000" max="10000" width="6.25" style="4" customWidth="1"/>
    <col min="10001" max="10241" width="9" style="4" customWidth="1"/>
    <col min="10242" max="10242" width="8.5" style="4" customWidth="1"/>
    <col min="10243" max="10248" width="7.5" style="4" bestFit="1" customWidth="1"/>
    <col min="10249" max="10249" width="8.5" style="4" bestFit="1" customWidth="1"/>
    <col min="10250" max="10250" width="7.5" style="4" bestFit="1" customWidth="1"/>
    <col min="10251" max="10251" width="6.875" style="4" bestFit="1" customWidth="1"/>
    <col min="10252" max="10254" width="5.125" style="4" bestFit="1" customWidth="1"/>
    <col min="10255" max="10255" width="6.5" style="4" customWidth="1"/>
    <col min="10256" max="10256" width="6.25" style="4" customWidth="1"/>
    <col min="10257" max="10497" width="9" style="4" customWidth="1"/>
    <col min="10498" max="10498" width="8.5" style="4" customWidth="1"/>
    <col min="10499" max="10504" width="7.5" style="4" bestFit="1" customWidth="1"/>
    <col min="10505" max="10505" width="8.5" style="4" bestFit="1" customWidth="1"/>
    <col min="10506" max="10506" width="7.5" style="4" bestFit="1" customWidth="1"/>
    <col min="10507" max="10507" width="6.875" style="4" bestFit="1" customWidth="1"/>
    <col min="10508" max="10510" width="5.125" style="4" bestFit="1" customWidth="1"/>
    <col min="10511" max="10511" width="6.5" style="4" customWidth="1"/>
    <col min="10512" max="10512" width="6.25" style="4" customWidth="1"/>
    <col min="10513" max="10753" width="9" style="4" customWidth="1"/>
    <col min="10754" max="10754" width="8.5" style="4" customWidth="1"/>
    <col min="10755" max="10760" width="7.5" style="4" bestFit="1" customWidth="1"/>
    <col min="10761" max="10761" width="8.5" style="4" bestFit="1" customWidth="1"/>
    <col min="10762" max="10762" width="7.5" style="4" bestFit="1" customWidth="1"/>
    <col min="10763" max="10763" width="6.875" style="4" bestFit="1" customWidth="1"/>
    <col min="10764" max="10766" width="5.125" style="4" bestFit="1" customWidth="1"/>
    <col min="10767" max="10767" width="6.5" style="4" customWidth="1"/>
    <col min="10768" max="10768" width="6.25" style="4" customWidth="1"/>
    <col min="10769" max="11009" width="9" style="4" customWidth="1"/>
    <col min="11010" max="11010" width="8.5" style="4" customWidth="1"/>
    <col min="11011" max="11016" width="7.5" style="4" bestFit="1" customWidth="1"/>
    <col min="11017" max="11017" width="8.5" style="4" bestFit="1" customWidth="1"/>
    <col min="11018" max="11018" width="7.5" style="4" bestFit="1" customWidth="1"/>
    <col min="11019" max="11019" width="6.875" style="4" bestFit="1" customWidth="1"/>
    <col min="11020" max="11022" width="5.125" style="4" bestFit="1" customWidth="1"/>
    <col min="11023" max="11023" width="6.5" style="4" customWidth="1"/>
    <col min="11024" max="11024" width="6.25" style="4" customWidth="1"/>
    <col min="11025" max="11265" width="9" style="4" customWidth="1"/>
    <col min="11266" max="11266" width="8.5" style="4" customWidth="1"/>
    <col min="11267" max="11272" width="7.5" style="4" bestFit="1" customWidth="1"/>
    <col min="11273" max="11273" width="8.5" style="4" bestFit="1" customWidth="1"/>
    <col min="11274" max="11274" width="7.5" style="4" bestFit="1" customWidth="1"/>
    <col min="11275" max="11275" width="6.875" style="4" bestFit="1" customWidth="1"/>
    <col min="11276" max="11278" width="5.125" style="4" bestFit="1" customWidth="1"/>
    <col min="11279" max="11279" width="6.5" style="4" customWidth="1"/>
    <col min="11280" max="11280" width="6.25" style="4" customWidth="1"/>
    <col min="11281" max="11521" width="9" style="4" customWidth="1"/>
    <col min="11522" max="11522" width="8.5" style="4" customWidth="1"/>
    <col min="11523" max="11528" width="7.5" style="4" bestFit="1" customWidth="1"/>
    <col min="11529" max="11529" width="8.5" style="4" bestFit="1" customWidth="1"/>
    <col min="11530" max="11530" width="7.5" style="4" bestFit="1" customWidth="1"/>
    <col min="11531" max="11531" width="6.875" style="4" bestFit="1" customWidth="1"/>
    <col min="11532" max="11534" width="5.125" style="4" bestFit="1" customWidth="1"/>
    <col min="11535" max="11535" width="6.5" style="4" customWidth="1"/>
    <col min="11536" max="11536" width="6.25" style="4" customWidth="1"/>
    <col min="11537" max="11777" width="9" style="4" customWidth="1"/>
    <col min="11778" max="11778" width="8.5" style="4" customWidth="1"/>
    <col min="11779" max="11784" width="7.5" style="4" bestFit="1" customWidth="1"/>
    <col min="11785" max="11785" width="8.5" style="4" bestFit="1" customWidth="1"/>
    <col min="11786" max="11786" width="7.5" style="4" bestFit="1" customWidth="1"/>
    <col min="11787" max="11787" width="6.875" style="4" bestFit="1" customWidth="1"/>
    <col min="11788" max="11790" width="5.125" style="4" bestFit="1" customWidth="1"/>
    <col min="11791" max="11791" width="6.5" style="4" customWidth="1"/>
    <col min="11792" max="11792" width="6.25" style="4" customWidth="1"/>
    <col min="11793" max="12033" width="9" style="4" customWidth="1"/>
    <col min="12034" max="12034" width="8.5" style="4" customWidth="1"/>
    <col min="12035" max="12040" width="7.5" style="4" bestFit="1" customWidth="1"/>
    <col min="12041" max="12041" width="8.5" style="4" bestFit="1" customWidth="1"/>
    <col min="12042" max="12042" width="7.5" style="4" bestFit="1" customWidth="1"/>
    <col min="12043" max="12043" width="6.875" style="4" bestFit="1" customWidth="1"/>
    <col min="12044" max="12046" width="5.125" style="4" bestFit="1" customWidth="1"/>
    <col min="12047" max="12047" width="6.5" style="4" customWidth="1"/>
    <col min="12048" max="12048" width="6.25" style="4" customWidth="1"/>
    <col min="12049" max="12289" width="9" style="4" customWidth="1"/>
    <col min="12290" max="12290" width="8.5" style="4" customWidth="1"/>
    <col min="12291" max="12296" width="7.5" style="4" bestFit="1" customWidth="1"/>
    <col min="12297" max="12297" width="8.5" style="4" bestFit="1" customWidth="1"/>
    <col min="12298" max="12298" width="7.5" style="4" bestFit="1" customWidth="1"/>
    <col min="12299" max="12299" width="6.875" style="4" bestFit="1" customWidth="1"/>
    <col min="12300" max="12302" width="5.125" style="4" bestFit="1" customWidth="1"/>
    <col min="12303" max="12303" width="6.5" style="4" customWidth="1"/>
    <col min="12304" max="12304" width="6.25" style="4" customWidth="1"/>
    <col min="12305" max="12545" width="9" style="4" customWidth="1"/>
    <col min="12546" max="12546" width="8.5" style="4" customWidth="1"/>
    <col min="12547" max="12552" width="7.5" style="4" bestFit="1" customWidth="1"/>
    <col min="12553" max="12553" width="8.5" style="4" bestFit="1" customWidth="1"/>
    <col min="12554" max="12554" width="7.5" style="4" bestFit="1" customWidth="1"/>
    <col min="12555" max="12555" width="6.875" style="4" bestFit="1" customWidth="1"/>
    <col min="12556" max="12558" width="5.125" style="4" bestFit="1" customWidth="1"/>
    <col min="12559" max="12559" width="6.5" style="4" customWidth="1"/>
    <col min="12560" max="12560" width="6.25" style="4" customWidth="1"/>
    <col min="12561" max="12801" width="9" style="4" customWidth="1"/>
    <col min="12802" max="12802" width="8.5" style="4" customWidth="1"/>
    <col min="12803" max="12808" width="7.5" style="4" bestFit="1" customWidth="1"/>
    <col min="12809" max="12809" width="8.5" style="4" bestFit="1" customWidth="1"/>
    <col min="12810" max="12810" width="7.5" style="4" bestFit="1" customWidth="1"/>
    <col min="12811" max="12811" width="6.875" style="4" bestFit="1" customWidth="1"/>
    <col min="12812" max="12814" width="5.125" style="4" bestFit="1" customWidth="1"/>
    <col min="12815" max="12815" width="6.5" style="4" customWidth="1"/>
    <col min="12816" max="12816" width="6.25" style="4" customWidth="1"/>
    <col min="12817" max="13057" width="9" style="4" customWidth="1"/>
    <col min="13058" max="13058" width="8.5" style="4" customWidth="1"/>
    <col min="13059" max="13064" width="7.5" style="4" bestFit="1" customWidth="1"/>
    <col min="13065" max="13065" width="8.5" style="4" bestFit="1" customWidth="1"/>
    <col min="13066" max="13066" width="7.5" style="4" bestFit="1" customWidth="1"/>
    <col min="13067" max="13067" width="6.875" style="4" bestFit="1" customWidth="1"/>
    <col min="13068" max="13070" width="5.125" style="4" bestFit="1" customWidth="1"/>
    <col min="13071" max="13071" width="6.5" style="4" customWidth="1"/>
    <col min="13072" max="13072" width="6.25" style="4" customWidth="1"/>
    <col min="13073" max="13313" width="9" style="4" customWidth="1"/>
    <col min="13314" max="13314" width="8.5" style="4" customWidth="1"/>
    <col min="13315" max="13320" width="7.5" style="4" bestFit="1" customWidth="1"/>
    <col min="13321" max="13321" width="8.5" style="4" bestFit="1" customWidth="1"/>
    <col min="13322" max="13322" width="7.5" style="4" bestFit="1" customWidth="1"/>
    <col min="13323" max="13323" width="6.875" style="4" bestFit="1" customWidth="1"/>
    <col min="13324" max="13326" width="5.125" style="4" bestFit="1" customWidth="1"/>
    <col min="13327" max="13327" width="6.5" style="4" customWidth="1"/>
    <col min="13328" max="13328" width="6.25" style="4" customWidth="1"/>
    <col min="13329" max="13569" width="9" style="4" customWidth="1"/>
    <col min="13570" max="13570" width="8.5" style="4" customWidth="1"/>
    <col min="13571" max="13576" width="7.5" style="4" bestFit="1" customWidth="1"/>
    <col min="13577" max="13577" width="8.5" style="4" bestFit="1" customWidth="1"/>
    <col min="13578" max="13578" width="7.5" style="4" bestFit="1" customWidth="1"/>
    <col min="13579" max="13579" width="6.875" style="4" bestFit="1" customWidth="1"/>
    <col min="13580" max="13582" width="5.125" style="4" bestFit="1" customWidth="1"/>
    <col min="13583" max="13583" width="6.5" style="4" customWidth="1"/>
    <col min="13584" max="13584" width="6.25" style="4" customWidth="1"/>
    <col min="13585" max="13825" width="9" style="4" customWidth="1"/>
    <col min="13826" max="13826" width="8.5" style="4" customWidth="1"/>
    <col min="13827" max="13832" width="7.5" style="4" bestFit="1" customWidth="1"/>
    <col min="13833" max="13833" width="8.5" style="4" bestFit="1" customWidth="1"/>
    <col min="13834" max="13834" width="7.5" style="4" bestFit="1" customWidth="1"/>
    <col min="13835" max="13835" width="6.875" style="4" bestFit="1" customWidth="1"/>
    <col min="13836" max="13838" width="5.125" style="4" bestFit="1" customWidth="1"/>
    <col min="13839" max="13839" width="6.5" style="4" customWidth="1"/>
    <col min="13840" max="13840" width="6.25" style="4" customWidth="1"/>
    <col min="13841" max="14081" width="9" style="4" customWidth="1"/>
    <col min="14082" max="14082" width="8.5" style="4" customWidth="1"/>
    <col min="14083" max="14088" width="7.5" style="4" bestFit="1" customWidth="1"/>
    <col min="14089" max="14089" width="8.5" style="4" bestFit="1" customWidth="1"/>
    <col min="14090" max="14090" width="7.5" style="4" bestFit="1" customWidth="1"/>
    <col min="14091" max="14091" width="6.875" style="4" bestFit="1" customWidth="1"/>
    <col min="14092" max="14094" width="5.125" style="4" bestFit="1" customWidth="1"/>
    <col min="14095" max="14095" width="6.5" style="4" customWidth="1"/>
    <col min="14096" max="14096" width="6.25" style="4" customWidth="1"/>
    <col min="14097" max="14337" width="9" style="4" customWidth="1"/>
    <col min="14338" max="14338" width="8.5" style="4" customWidth="1"/>
    <col min="14339" max="14344" width="7.5" style="4" bestFit="1" customWidth="1"/>
    <col min="14345" max="14345" width="8.5" style="4" bestFit="1" customWidth="1"/>
    <col min="14346" max="14346" width="7.5" style="4" bestFit="1" customWidth="1"/>
    <col min="14347" max="14347" width="6.875" style="4" bestFit="1" customWidth="1"/>
    <col min="14348" max="14350" width="5.125" style="4" bestFit="1" customWidth="1"/>
    <col min="14351" max="14351" width="6.5" style="4" customWidth="1"/>
    <col min="14352" max="14352" width="6.25" style="4" customWidth="1"/>
    <col min="14353" max="14593" width="9" style="4" customWidth="1"/>
    <col min="14594" max="14594" width="8.5" style="4" customWidth="1"/>
    <col min="14595" max="14600" width="7.5" style="4" bestFit="1" customWidth="1"/>
    <col min="14601" max="14601" width="8.5" style="4" bestFit="1" customWidth="1"/>
    <col min="14602" max="14602" width="7.5" style="4" bestFit="1" customWidth="1"/>
    <col min="14603" max="14603" width="6.875" style="4" bestFit="1" customWidth="1"/>
    <col min="14604" max="14606" width="5.125" style="4" bestFit="1" customWidth="1"/>
    <col min="14607" max="14607" width="6.5" style="4" customWidth="1"/>
    <col min="14608" max="14608" width="6.25" style="4" customWidth="1"/>
    <col min="14609" max="14849" width="9" style="4" customWidth="1"/>
    <col min="14850" max="14850" width="8.5" style="4" customWidth="1"/>
    <col min="14851" max="14856" width="7.5" style="4" bestFit="1" customWidth="1"/>
    <col min="14857" max="14857" width="8.5" style="4" bestFit="1" customWidth="1"/>
    <col min="14858" max="14858" width="7.5" style="4" bestFit="1" customWidth="1"/>
    <col min="14859" max="14859" width="6.875" style="4" bestFit="1" customWidth="1"/>
    <col min="14860" max="14862" width="5.125" style="4" bestFit="1" customWidth="1"/>
    <col min="14863" max="14863" width="6.5" style="4" customWidth="1"/>
    <col min="14864" max="14864" width="6.25" style="4" customWidth="1"/>
    <col min="14865" max="15105" width="9" style="4" customWidth="1"/>
    <col min="15106" max="15106" width="8.5" style="4" customWidth="1"/>
    <col min="15107" max="15112" width="7.5" style="4" bestFit="1" customWidth="1"/>
    <col min="15113" max="15113" width="8.5" style="4" bestFit="1" customWidth="1"/>
    <col min="15114" max="15114" width="7.5" style="4" bestFit="1" customWidth="1"/>
    <col min="15115" max="15115" width="6.875" style="4" bestFit="1" customWidth="1"/>
    <col min="15116" max="15118" width="5.125" style="4" bestFit="1" customWidth="1"/>
    <col min="15119" max="15119" width="6.5" style="4" customWidth="1"/>
    <col min="15120" max="15120" width="6.25" style="4" customWidth="1"/>
    <col min="15121" max="15361" width="9" style="4" customWidth="1"/>
    <col min="15362" max="15362" width="8.5" style="4" customWidth="1"/>
    <col min="15363" max="15368" width="7.5" style="4" bestFit="1" customWidth="1"/>
    <col min="15369" max="15369" width="8.5" style="4" bestFit="1" customWidth="1"/>
    <col min="15370" max="15370" width="7.5" style="4" bestFit="1" customWidth="1"/>
    <col min="15371" max="15371" width="6.875" style="4" bestFit="1" customWidth="1"/>
    <col min="15372" max="15374" width="5.125" style="4" bestFit="1" customWidth="1"/>
    <col min="15375" max="15375" width="6.5" style="4" customWidth="1"/>
    <col min="15376" max="15376" width="6.25" style="4" customWidth="1"/>
    <col min="15377" max="15617" width="9" style="4" customWidth="1"/>
    <col min="15618" max="15618" width="8.5" style="4" customWidth="1"/>
    <col min="15619" max="15624" width="7.5" style="4" bestFit="1" customWidth="1"/>
    <col min="15625" max="15625" width="8.5" style="4" bestFit="1" customWidth="1"/>
    <col min="15626" max="15626" width="7.5" style="4" bestFit="1" customWidth="1"/>
    <col min="15627" max="15627" width="6.875" style="4" bestFit="1" customWidth="1"/>
    <col min="15628" max="15630" width="5.125" style="4" bestFit="1" customWidth="1"/>
    <col min="15631" max="15631" width="6.5" style="4" customWidth="1"/>
    <col min="15632" max="15632" width="6.25" style="4" customWidth="1"/>
    <col min="15633" max="15873" width="9" style="4" customWidth="1"/>
    <col min="15874" max="15874" width="8.5" style="4" customWidth="1"/>
    <col min="15875" max="15880" width="7.5" style="4" bestFit="1" customWidth="1"/>
    <col min="15881" max="15881" width="8.5" style="4" bestFit="1" customWidth="1"/>
    <col min="15882" max="15882" width="7.5" style="4" bestFit="1" customWidth="1"/>
    <col min="15883" max="15883" width="6.875" style="4" bestFit="1" customWidth="1"/>
    <col min="15884" max="15886" width="5.125" style="4" bestFit="1" customWidth="1"/>
    <col min="15887" max="15887" width="6.5" style="4" customWidth="1"/>
    <col min="15888" max="15888" width="6.25" style="4" customWidth="1"/>
    <col min="15889" max="16129" width="9" style="4" customWidth="1"/>
    <col min="16130" max="16130" width="8.5" style="4" customWidth="1"/>
    <col min="16131" max="16136" width="7.5" style="4" bestFit="1" customWidth="1"/>
    <col min="16137" max="16137" width="8.5" style="4" bestFit="1" customWidth="1"/>
    <col min="16138" max="16138" width="7.5" style="4" bestFit="1" customWidth="1"/>
    <col min="16139" max="16139" width="6.875" style="4" bestFit="1" customWidth="1"/>
    <col min="16140" max="16142" width="5.125" style="4" bestFit="1" customWidth="1"/>
    <col min="16143" max="16143" width="6.5" style="4" customWidth="1"/>
    <col min="16144" max="16144" width="6.25" style="4" customWidth="1"/>
    <col min="16145" max="16384" width="9" style="4" customWidth="1"/>
  </cols>
  <sheetData>
    <row r="1" spans="1:16" ht="24" x14ac:dyDescent="0.15">
      <c r="A1" s="5" t="s">
        <v>0</v>
      </c>
      <c r="B1" s="5"/>
      <c r="C1" s="5"/>
      <c r="D1" s="5"/>
      <c r="E1" s="5"/>
      <c r="F1" s="5"/>
    </row>
    <row r="2" spans="1:16" x14ac:dyDescent="0.15">
      <c r="A2" s="34" t="s">
        <v>4</v>
      </c>
      <c r="B2" s="32" t="s">
        <v>85</v>
      </c>
      <c r="C2" s="32"/>
      <c r="D2" s="32"/>
      <c r="E2" s="32"/>
      <c r="F2" s="32" t="s">
        <v>12</v>
      </c>
      <c r="G2" s="32"/>
      <c r="H2" s="32"/>
      <c r="I2" s="32"/>
      <c r="J2" s="32" t="s">
        <v>7</v>
      </c>
      <c r="K2" s="32"/>
      <c r="L2" s="32"/>
      <c r="M2" s="32"/>
      <c r="N2" s="37" t="s">
        <v>84</v>
      </c>
      <c r="O2" s="35" t="s">
        <v>14</v>
      </c>
      <c r="P2" s="36" t="s">
        <v>16</v>
      </c>
    </row>
    <row r="3" spans="1:16" ht="14.25" customHeight="1" x14ac:dyDescent="0.15">
      <c r="A3" s="34"/>
      <c r="B3" s="10" t="s">
        <v>19</v>
      </c>
      <c r="C3" s="10" t="s">
        <v>5</v>
      </c>
      <c r="D3" s="10" t="s">
        <v>21</v>
      </c>
      <c r="E3" s="10" t="s">
        <v>23</v>
      </c>
      <c r="F3" s="10" t="s">
        <v>19</v>
      </c>
      <c r="G3" s="10" t="s">
        <v>5</v>
      </c>
      <c r="H3" s="10" t="s">
        <v>21</v>
      </c>
      <c r="I3" s="10" t="s">
        <v>23</v>
      </c>
      <c r="J3" s="10" t="s">
        <v>19</v>
      </c>
      <c r="K3" s="10" t="s">
        <v>5</v>
      </c>
      <c r="L3" s="10" t="s">
        <v>21</v>
      </c>
      <c r="M3" s="10" t="s">
        <v>23</v>
      </c>
      <c r="N3" s="38"/>
      <c r="O3" s="35"/>
      <c r="P3" s="36"/>
    </row>
    <row r="4" spans="1:16" hidden="1" outlineLevel="1" x14ac:dyDescent="0.15">
      <c r="A4" s="6" t="s">
        <v>25</v>
      </c>
      <c r="B4" s="11">
        <v>9078</v>
      </c>
      <c r="C4" s="11">
        <v>47178</v>
      </c>
      <c r="D4" s="11">
        <v>23193</v>
      </c>
      <c r="E4" s="11">
        <v>23985</v>
      </c>
      <c r="F4" s="11">
        <v>8958</v>
      </c>
      <c r="G4" s="11">
        <v>46692</v>
      </c>
      <c r="H4" s="11">
        <v>22969</v>
      </c>
      <c r="I4" s="11">
        <v>23723</v>
      </c>
      <c r="J4" s="11">
        <v>120</v>
      </c>
      <c r="K4" s="11">
        <v>486</v>
      </c>
      <c r="L4" s="11">
        <v>224</v>
      </c>
      <c r="M4" s="11">
        <v>262</v>
      </c>
      <c r="N4" s="11"/>
      <c r="O4" s="11">
        <v>563</v>
      </c>
      <c r="P4" s="19">
        <v>5.2</v>
      </c>
    </row>
    <row r="5" spans="1:16" hidden="1" outlineLevel="1" x14ac:dyDescent="0.15">
      <c r="A5" s="6" t="s">
        <v>26</v>
      </c>
      <c r="B5" s="11">
        <v>9145</v>
      </c>
      <c r="C5" s="11">
        <v>47084</v>
      </c>
      <c r="D5" s="11">
        <v>23107</v>
      </c>
      <c r="E5" s="11">
        <v>23977</v>
      </c>
      <c r="F5" s="11">
        <v>9022</v>
      </c>
      <c r="G5" s="11">
        <v>46623</v>
      </c>
      <c r="H5" s="11">
        <v>22842</v>
      </c>
      <c r="I5" s="11">
        <v>23781</v>
      </c>
      <c r="J5" s="11">
        <v>123</v>
      </c>
      <c r="K5" s="11">
        <v>461</v>
      </c>
      <c r="L5" s="11">
        <v>265</v>
      </c>
      <c r="M5" s="11">
        <v>196</v>
      </c>
      <c r="N5" s="11"/>
      <c r="O5" s="11">
        <v>562</v>
      </c>
      <c r="P5" s="19">
        <v>5.15</v>
      </c>
    </row>
    <row r="6" spans="1:16" hidden="1" outlineLevel="1" x14ac:dyDescent="0.15">
      <c r="A6" s="6" t="s">
        <v>27</v>
      </c>
      <c r="B6" s="11">
        <v>9247</v>
      </c>
      <c r="C6" s="11">
        <v>47541</v>
      </c>
      <c r="D6" s="11">
        <v>23372</v>
      </c>
      <c r="E6" s="11">
        <v>24169</v>
      </c>
      <c r="F6" s="11">
        <v>9111</v>
      </c>
      <c r="G6" s="11">
        <v>46973</v>
      </c>
      <c r="H6" s="11">
        <v>23069</v>
      </c>
      <c r="I6" s="11">
        <v>23904</v>
      </c>
      <c r="J6" s="11">
        <v>136</v>
      </c>
      <c r="K6" s="11">
        <v>568</v>
      </c>
      <c r="L6" s="11">
        <v>303</v>
      </c>
      <c r="M6" s="11">
        <v>265</v>
      </c>
      <c r="N6" s="11"/>
      <c r="O6" s="11">
        <v>567</v>
      </c>
      <c r="P6" s="19">
        <v>5.14</v>
      </c>
    </row>
    <row r="7" spans="1:16" hidden="1" outlineLevel="1" x14ac:dyDescent="0.15">
      <c r="A7" s="6" t="s">
        <v>31</v>
      </c>
      <c r="B7" s="11">
        <v>9243</v>
      </c>
      <c r="C7" s="11">
        <v>47448</v>
      </c>
      <c r="D7" s="11">
        <v>23427</v>
      </c>
      <c r="E7" s="11">
        <v>24021</v>
      </c>
      <c r="F7" s="11">
        <v>9116</v>
      </c>
      <c r="G7" s="11">
        <v>46953</v>
      </c>
      <c r="H7" s="11">
        <v>23151</v>
      </c>
      <c r="I7" s="11">
        <v>23802</v>
      </c>
      <c r="J7" s="11">
        <v>127</v>
      </c>
      <c r="K7" s="11">
        <v>495</v>
      </c>
      <c r="L7" s="11">
        <v>276</v>
      </c>
      <c r="M7" s="11">
        <v>219</v>
      </c>
      <c r="N7" s="11"/>
      <c r="O7" s="11">
        <v>566</v>
      </c>
      <c r="P7" s="19">
        <v>5.13</v>
      </c>
    </row>
    <row r="8" spans="1:16" hidden="1" outlineLevel="1" x14ac:dyDescent="0.15">
      <c r="A8" s="6" t="s">
        <v>32</v>
      </c>
      <c r="B8" s="11">
        <v>9278</v>
      </c>
      <c r="C8" s="11">
        <v>47645</v>
      </c>
      <c r="D8" s="11">
        <v>23571</v>
      </c>
      <c r="E8" s="11">
        <v>24074</v>
      </c>
      <c r="F8" s="11">
        <v>9142</v>
      </c>
      <c r="G8" s="11">
        <v>47167</v>
      </c>
      <c r="H8" s="11">
        <v>23299</v>
      </c>
      <c r="I8" s="11">
        <v>23868</v>
      </c>
      <c r="J8" s="11">
        <v>136</v>
      </c>
      <c r="K8" s="11">
        <v>478</v>
      </c>
      <c r="L8" s="11">
        <v>272</v>
      </c>
      <c r="M8" s="11">
        <v>206</v>
      </c>
      <c r="N8" s="11"/>
      <c r="O8" s="11">
        <v>568</v>
      </c>
      <c r="P8" s="19">
        <v>5.14</v>
      </c>
    </row>
    <row r="9" spans="1:16" hidden="1" outlineLevel="1" x14ac:dyDescent="0.15">
      <c r="A9" s="6" t="s">
        <v>34</v>
      </c>
      <c r="B9" s="12" t="s">
        <v>35</v>
      </c>
      <c r="C9" s="11">
        <v>49023</v>
      </c>
      <c r="D9" s="12" t="s">
        <v>35</v>
      </c>
      <c r="E9" s="12" t="s">
        <v>35</v>
      </c>
      <c r="F9" s="11">
        <v>9398</v>
      </c>
      <c r="G9" s="11">
        <v>48503</v>
      </c>
      <c r="H9" s="11">
        <v>24027</v>
      </c>
      <c r="I9" s="11">
        <v>24476</v>
      </c>
      <c r="J9" s="12" t="s">
        <v>35</v>
      </c>
      <c r="K9" s="11">
        <v>520</v>
      </c>
      <c r="L9" s="12" t="s">
        <v>35</v>
      </c>
      <c r="M9" s="12" t="s">
        <v>35</v>
      </c>
      <c r="N9" s="12"/>
      <c r="O9" s="11">
        <v>568</v>
      </c>
      <c r="P9" s="20" t="s">
        <v>35</v>
      </c>
    </row>
    <row r="10" spans="1:16" hidden="1" outlineLevel="1" x14ac:dyDescent="0.15">
      <c r="A10" s="6" t="s">
        <v>2</v>
      </c>
      <c r="B10" s="11">
        <v>9654</v>
      </c>
      <c r="C10" s="11">
        <v>49099</v>
      </c>
      <c r="D10" s="11">
        <v>24370</v>
      </c>
      <c r="E10" s="11">
        <v>24729</v>
      </c>
      <c r="F10" s="11">
        <v>9497</v>
      </c>
      <c r="G10" s="11">
        <v>48580</v>
      </c>
      <c r="H10" s="11">
        <v>24091</v>
      </c>
      <c r="I10" s="11">
        <v>24489</v>
      </c>
      <c r="J10" s="11">
        <v>157</v>
      </c>
      <c r="K10" s="11">
        <v>519</v>
      </c>
      <c r="L10" s="11">
        <v>279</v>
      </c>
      <c r="M10" s="11">
        <v>240</v>
      </c>
      <c r="N10" s="11"/>
      <c r="O10" s="11">
        <v>568</v>
      </c>
      <c r="P10" s="19">
        <v>5.09</v>
      </c>
    </row>
    <row r="11" spans="1:16" hidden="1" outlineLevel="1" x14ac:dyDescent="0.15">
      <c r="A11" s="6" t="s">
        <v>36</v>
      </c>
      <c r="B11" s="11">
        <v>9688</v>
      </c>
      <c r="C11" s="11">
        <v>49181</v>
      </c>
      <c r="D11" s="11">
        <v>24503</v>
      </c>
      <c r="E11" s="11">
        <v>24678</v>
      </c>
      <c r="F11" s="11">
        <v>9534</v>
      </c>
      <c r="G11" s="11">
        <v>48677</v>
      </c>
      <c r="H11" s="11">
        <v>24230</v>
      </c>
      <c r="I11" s="11">
        <v>24447</v>
      </c>
      <c r="J11" s="11">
        <v>154</v>
      </c>
      <c r="K11" s="11">
        <v>504</v>
      </c>
      <c r="L11" s="11">
        <v>273</v>
      </c>
      <c r="M11" s="11">
        <v>231</v>
      </c>
      <c r="N11" s="11"/>
      <c r="O11" s="11">
        <v>569</v>
      </c>
      <c r="P11" s="19">
        <v>5.08</v>
      </c>
    </row>
    <row r="12" spans="1:16" hidden="1" outlineLevel="1" x14ac:dyDescent="0.15">
      <c r="A12" s="6" t="s">
        <v>39</v>
      </c>
      <c r="B12" s="12" t="s">
        <v>35</v>
      </c>
      <c r="C12" s="11">
        <v>49318</v>
      </c>
      <c r="D12" s="12" t="s">
        <v>35</v>
      </c>
      <c r="E12" s="12" t="s">
        <v>35</v>
      </c>
      <c r="F12" s="11">
        <v>9579</v>
      </c>
      <c r="G12" s="11">
        <v>48784</v>
      </c>
      <c r="H12" s="11">
        <v>24409</v>
      </c>
      <c r="I12" s="11">
        <v>24375</v>
      </c>
      <c r="J12" s="12" t="s">
        <v>35</v>
      </c>
      <c r="K12" s="11">
        <v>534</v>
      </c>
      <c r="L12" s="12" t="s">
        <v>35</v>
      </c>
      <c r="M12" s="12" t="s">
        <v>35</v>
      </c>
      <c r="N12" s="12"/>
      <c r="O12" s="11">
        <v>571</v>
      </c>
      <c r="P12" s="20" t="s">
        <v>35</v>
      </c>
    </row>
    <row r="13" spans="1:16" hidden="1" outlineLevel="1" x14ac:dyDescent="0.15">
      <c r="A13" s="6" t="s">
        <v>18</v>
      </c>
      <c r="B13" s="11">
        <v>9841</v>
      </c>
      <c r="C13" s="11">
        <v>49007</v>
      </c>
      <c r="D13" s="11">
        <v>24550</v>
      </c>
      <c r="E13" s="11">
        <v>24457</v>
      </c>
      <c r="F13" s="11">
        <v>9684</v>
      </c>
      <c r="G13" s="11">
        <v>48493</v>
      </c>
      <c r="H13" s="11">
        <v>24270</v>
      </c>
      <c r="I13" s="11">
        <v>24223</v>
      </c>
      <c r="J13" s="11">
        <v>157</v>
      </c>
      <c r="K13" s="11">
        <v>514</v>
      </c>
      <c r="L13" s="11">
        <v>280</v>
      </c>
      <c r="M13" s="11">
        <v>234</v>
      </c>
      <c r="N13" s="11"/>
      <c r="O13" s="11">
        <v>567</v>
      </c>
      <c r="P13" s="19">
        <v>4.9800000000000004</v>
      </c>
    </row>
    <row r="14" spans="1:16" hidden="1" outlineLevel="1" x14ac:dyDescent="0.15">
      <c r="A14" s="6" t="s">
        <v>8</v>
      </c>
      <c r="B14" s="12" t="s">
        <v>35</v>
      </c>
      <c r="C14" s="11">
        <v>49820</v>
      </c>
      <c r="D14" s="12" t="s">
        <v>35</v>
      </c>
      <c r="E14" s="12" t="s">
        <v>35</v>
      </c>
      <c r="F14" s="11">
        <v>9822</v>
      </c>
      <c r="G14" s="11">
        <v>49314</v>
      </c>
      <c r="H14" s="11">
        <v>24725</v>
      </c>
      <c r="I14" s="11">
        <v>24589</v>
      </c>
      <c r="J14" s="12" t="s">
        <v>35</v>
      </c>
      <c r="K14" s="11">
        <v>506</v>
      </c>
      <c r="L14" s="12" t="s">
        <v>35</v>
      </c>
      <c r="M14" s="12" t="s">
        <v>35</v>
      </c>
      <c r="N14" s="12"/>
      <c r="O14" s="11">
        <v>577</v>
      </c>
      <c r="P14" s="20" t="s">
        <v>35</v>
      </c>
    </row>
    <row r="15" spans="1:16" hidden="1" outlineLevel="1" x14ac:dyDescent="0.15">
      <c r="A15" s="6" t="s">
        <v>40</v>
      </c>
      <c r="B15" s="11">
        <v>10278</v>
      </c>
      <c r="C15" s="11">
        <v>50855</v>
      </c>
      <c r="D15" s="11">
        <v>25571</v>
      </c>
      <c r="E15" s="11">
        <v>25284</v>
      </c>
      <c r="F15" s="11">
        <v>10126</v>
      </c>
      <c r="G15" s="11">
        <v>50348</v>
      </c>
      <c r="H15" s="11">
        <v>25293</v>
      </c>
      <c r="I15" s="11">
        <v>25055</v>
      </c>
      <c r="J15" s="11">
        <v>152</v>
      </c>
      <c r="K15" s="11">
        <v>507</v>
      </c>
      <c r="L15" s="11">
        <v>278</v>
      </c>
      <c r="M15" s="11">
        <v>229</v>
      </c>
      <c r="N15" s="11"/>
      <c r="O15" s="11">
        <v>589</v>
      </c>
      <c r="P15" s="19">
        <v>4.95</v>
      </c>
    </row>
    <row r="16" spans="1:16" hidden="1" outlineLevel="1" x14ac:dyDescent="0.15">
      <c r="A16" s="6" t="s">
        <v>1</v>
      </c>
      <c r="B16" s="11">
        <v>10636</v>
      </c>
      <c r="C16" s="11">
        <v>51868</v>
      </c>
      <c r="D16" s="11">
        <v>26143</v>
      </c>
      <c r="E16" s="11">
        <v>25725</v>
      </c>
      <c r="F16" s="11">
        <v>10344</v>
      </c>
      <c r="G16" s="11">
        <v>51216</v>
      </c>
      <c r="H16" s="11">
        <v>25812</v>
      </c>
      <c r="I16" s="11">
        <v>25404</v>
      </c>
      <c r="J16" s="11">
        <v>292</v>
      </c>
      <c r="K16" s="11">
        <v>652</v>
      </c>
      <c r="L16" s="11">
        <v>331</v>
      </c>
      <c r="M16" s="11">
        <v>321</v>
      </c>
      <c r="N16" s="11"/>
      <c r="O16" s="11">
        <v>601</v>
      </c>
      <c r="P16" s="19">
        <v>4.88</v>
      </c>
    </row>
    <row r="17" spans="1:16" hidden="1" outlineLevel="1" x14ac:dyDescent="0.15">
      <c r="A17" s="6" t="s">
        <v>41</v>
      </c>
      <c r="B17" s="11">
        <v>10886</v>
      </c>
      <c r="C17" s="11">
        <v>52291</v>
      </c>
      <c r="D17" s="11">
        <v>26228</v>
      </c>
      <c r="E17" s="11">
        <v>26063</v>
      </c>
      <c r="F17" s="11">
        <v>10720</v>
      </c>
      <c r="G17" s="11">
        <v>51783</v>
      </c>
      <c r="H17" s="11">
        <v>25954</v>
      </c>
      <c r="I17" s="11">
        <v>25829</v>
      </c>
      <c r="J17" s="11">
        <v>166</v>
      </c>
      <c r="K17" s="11">
        <v>508</v>
      </c>
      <c r="L17" s="11">
        <v>274</v>
      </c>
      <c r="M17" s="11">
        <v>234</v>
      </c>
      <c r="N17" s="11"/>
      <c r="O17" s="11">
        <v>605</v>
      </c>
      <c r="P17" s="19">
        <v>4.8</v>
      </c>
    </row>
    <row r="18" spans="1:16" hidden="1" outlineLevel="1" x14ac:dyDescent="0.15">
      <c r="A18" s="6" t="s">
        <v>20</v>
      </c>
      <c r="B18" s="11">
        <v>11143</v>
      </c>
      <c r="C18" s="11">
        <v>52126</v>
      </c>
      <c r="D18" s="11">
        <v>26096</v>
      </c>
      <c r="E18" s="11">
        <v>26030</v>
      </c>
      <c r="F18" s="11">
        <v>10959</v>
      </c>
      <c r="G18" s="11">
        <v>51606</v>
      </c>
      <c r="H18" s="11">
        <v>25803</v>
      </c>
      <c r="I18" s="11">
        <v>25803</v>
      </c>
      <c r="J18" s="11">
        <v>184</v>
      </c>
      <c r="K18" s="11">
        <v>520</v>
      </c>
      <c r="L18" s="11">
        <v>293</v>
      </c>
      <c r="M18" s="11">
        <v>227</v>
      </c>
      <c r="N18" s="11"/>
      <c r="O18" s="11">
        <v>604</v>
      </c>
      <c r="P18" s="19">
        <v>4.68</v>
      </c>
    </row>
    <row r="19" spans="1:16" hidden="1" outlineLevel="1" x14ac:dyDescent="0.15">
      <c r="A19" s="6" t="s">
        <v>29</v>
      </c>
      <c r="B19" s="11">
        <v>15241</v>
      </c>
      <c r="C19" s="11">
        <v>51395</v>
      </c>
      <c r="D19" s="11">
        <v>25500</v>
      </c>
      <c r="E19" s="11">
        <v>25895</v>
      </c>
      <c r="F19" s="11">
        <v>15047</v>
      </c>
      <c r="G19" s="11">
        <v>50861</v>
      </c>
      <c r="H19" s="11">
        <v>25200</v>
      </c>
      <c r="I19" s="11">
        <v>25661</v>
      </c>
      <c r="J19" s="11">
        <v>194</v>
      </c>
      <c r="K19" s="11">
        <v>534</v>
      </c>
      <c r="L19" s="11">
        <v>300</v>
      </c>
      <c r="M19" s="11">
        <v>234</v>
      </c>
      <c r="N19" s="11"/>
      <c r="O19" s="11">
        <v>595</v>
      </c>
      <c r="P19" s="19">
        <v>3.37</v>
      </c>
    </row>
    <row r="20" spans="1:16" hidden="1" outlineLevel="1" x14ac:dyDescent="0.15">
      <c r="A20" s="6" t="s">
        <v>42</v>
      </c>
      <c r="B20" s="11">
        <v>16124</v>
      </c>
      <c r="C20" s="11">
        <v>52361</v>
      </c>
      <c r="D20" s="11">
        <v>25892</v>
      </c>
      <c r="E20" s="11">
        <v>26469</v>
      </c>
      <c r="F20" s="11">
        <v>15903</v>
      </c>
      <c r="G20" s="11">
        <v>51795</v>
      </c>
      <c r="H20" s="11">
        <v>25580</v>
      </c>
      <c r="I20" s="11">
        <v>26215</v>
      </c>
      <c r="J20" s="11">
        <v>221</v>
      </c>
      <c r="K20" s="11">
        <v>566</v>
      </c>
      <c r="L20" s="11">
        <v>312</v>
      </c>
      <c r="M20" s="11">
        <v>254</v>
      </c>
      <c r="N20" s="11"/>
      <c r="O20" s="11">
        <v>606</v>
      </c>
      <c r="P20" s="19">
        <v>3.25</v>
      </c>
    </row>
    <row r="21" spans="1:16" hidden="1" outlineLevel="1" x14ac:dyDescent="0.15">
      <c r="A21" s="6" t="s">
        <v>43</v>
      </c>
      <c r="B21" s="11">
        <v>17031</v>
      </c>
      <c r="C21" s="11">
        <v>54170</v>
      </c>
      <c r="D21" s="11">
        <v>26778</v>
      </c>
      <c r="E21" s="11">
        <v>27392</v>
      </c>
      <c r="F21" s="11">
        <v>16780</v>
      </c>
      <c r="G21" s="11">
        <v>53544</v>
      </c>
      <c r="H21" s="11">
        <v>26446</v>
      </c>
      <c r="I21" s="11">
        <v>27098</v>
      </c>
      <c r="J21" s="11">
        <v>251</v>
      </c>
      <c r="K21" s="11">
        <v>626</v>
      </c>
      <c r="L21" s="11">
        <v>332</v>
      </c>
      <c r="M21" s="11">
        <v>294</v>
      </c>
      <c r="N21" s="11"/>
      <c r="O21" s="11">
        <v>627</v>
      </c>
      <c r="P21" s="19">
        <v>3.18</v>
      </c>
    </row>
    <row r="22" spans="1:16" hidden="1" outlineLevel="1" x14ac:dyDescent="0.15">
      <c r="A22" s="6" t="s">
        <v>38</v>
      </c>
      <c r="B22" s="11">
        <v>17237</v>
      </c>
      <c r="C22" s="11">
        <v>55007</v>
      </c>
      <c r="D22" s="11">
        <v>27264</v>
      </c>
      <c r="E22" s="11">
        <v>27743</v>
      </c>
      <c r="F22" s="11">
        <v>16999</v>
      </c>
      <c r="G22" s="11">
        <v>54409</v>
      </c>
      <c r="H22" s="11">
        <v>26947</v>
      </c>
      <c r="I22" s="11">
        <v>27462</v>
      </c>
      <c r="J22" s="11">
        <v>238</v>
      </c>
      <c r="K22" s="11">
        <v>598</v>
      </c>
      <c r="L22" s="11">
        <v>317</v>
      </c>
      <c r="M22" s="11">
        <v>281</v>
      </c>
      <c r="N22" s="11"/>
      <c r="O22" s="11">
        <v>637</v>
      </c>
      <c r="P22" s="19">
        <v>3.19</v>
      </c>
    </row>
    <row r="23" spans="1:16" hidden="1" outlineLevel="1" x14ac:dyDescent="0.15">
      <c r="A23" s="6" t="s">
        <v>44</v>
      </c>
      <c r="B23" s="11">
        <v>17808</v>
      </c>
      <c r="C23" s="11">
        <v>56381</v>
      </c>
      <c r="D23" s="11">
        <v>27981</v>
      </c>
      <c r="E23" s="11">
        <v>28400</v>
      </c>
      <c r="F23" s="11">
        <v>17542</v>
      </c>
      <c r="G23" s="11">
        <v>55750</v>
      </c>
      <c r="H23" s="11">
        <v>27643</v>
      </c>
      <c r="I23" s="11">
        <v>28107</v>
      </c>
      <c r="J23" s="11">
        <v>266</v>
      </c>
      <c r="K23" s="11">
        <v>631</v>
      </c>
      <c r="L23" s="11">
        <v>338</v>
      </c>
      <c r="M23" s="11">
        <v>293</v>
      </c>
      <c r="N23" s="11"/>
      <c r="O23" s="11">
        <v>653</v>
      </c>
      <c r="P23" s="19">
        <v>3.17</v>
      </c>
    </row>
    <row r="24" spans="1:16" hidden="1" outlineLevel="1" x14ac:dyDescent="0.15">
      <c r="A24" s="6" t="s">
        <v>17</v>
      </c>
      <c r="B24" s="11">
        <v>18364</v>
      </c>
      <c r="C24" s="11">
        <v>57777</v>
      </c>
      <c r="D24" s="11">
        <v>28798</v>
      </c>
      <c r="E24" s="11">
        <v>28979</v>
      </c>
      <c r="F24" s="11">
        <v>18103</v>
      </c>
      <c r="G24" s="11">
        <v>57157</v>
      </c>
      <c r="H24" s="11">
        <v>28466</v>
      </c>
      <c r="I24" s="11">
        <v>28691</v>
      </c>
      <c r="J24" s="11">
        <v>261</v>
      </c>
      <c r="K24" s="11">
        <v>620</v>
      </c>
      <c r="L24" s="11">
        <v>332</v>
      </c>
      <c r="M24" s="11">
        <v>288</v>
      </c>
      <c r="N24" s="11"/>
      <c r="O24" s="11">
        <v>669</v>
      </c>
      <c r="P24" s="19">
        <v>3.15</v>
      </c>
    </row>
    <row r="25" spans="1:16" hidden="1" outlineLevel="1" x14ac:dyDescent="0.15">
      <c r="A25" s="6" t="s">
        <v>46</v>
      </c>
      <c r="B25" s="11">
        <v>18626</v>
      </c>
      <c r="C25" s="11">
        <v>58548</v>
      </c>
      <c r="D25" s="11">
        <v>29164</v>
      </c>
      <c r="E25" s="11">
        <v>29384</v>
      </c>
      <c r="F25" s="11">
        <v>18371</v>
      </c>
      <c r="G25" s="11">
        <v>57937</v>
      </c>
      <c r="H25" s="11">
        <v>28861</v>
      </c>
      <c r="I25" s="11">
        <v>29076</v>
      </c>
      <c r="J25" s="11">
        <v>255</v>
      </c>
      <c r="K25" s="11">
        <v>611</v>
      </c>
      <c r="L25" s="11">
        <v>303</v>
      </c>
      <c r="M25" s="11">
        <v>308</v>
      </c>
      <c r="N25" s="11"/>
      <c r="O25" s="11">
        <v>678</v>
      </c>
      <c r="P25" s="19">
        <v>3.14</v>
      </c>
    </row>
    <row r="26" spans="1:16" hidden="1" outlineLevel="1" x14ac:dyDescent="0.15">
      <c r="A26" s="6" t="s">
        <v>49</v>
      </c>
      <c r="B26" s="11">
        <v>19235</v>
      </c>
      <c r="C26" s="11">
        <v>59471</v>
      </c>
      <c r="D26" s="11">
        <v>29579</v>
      </c>
      <c r="E26" s="11">
        <v>29892</v>
      </c>
      <c r="F26" s="11">
        <v>18914</v>
      </c>
      <c r="G26" s="11">
        <v>58764</v>
      </c>
      <c r="H26" s="11">
        <v>29237</v>
      </c>
      <c r="I26" s="11">
        <v>29527</v>
      </c>
      <c r="J26" s="11">
        <v>321</v>
      </c>
      <c r="K26" s="11">
        <v>707</v>
      </c>
      <c r="L26" s="11">
        <v>342</v>
      </c>
      <c r="M26" s="11">
        <v>365</v>
      </c>
      <c r="N26" s="11"/>
      <c r="O26" s="11">
        <v>689</v>
      </c>
      <c r="P26" s="19">
        <v>3.09</v>
      </c>
    </row>
    <row r="27" spans="1:16" hidden="1" outlineLevel="1" x14ac:dyDescent="0.15">
      <c r="A27" s="6" t="s">
        <v>50</v>
      </c>
      <c r="B27" s="11">
        <v>19547</v>
      </c>
      <c r="C27" s="11">
        <v>60017</v>
      </c>
      <c r="D27" s="11">
        <v>29905</v>
      </c>
      <c r="E27" s="11">
        <v>30112</v>
      </c>
      <c r="F27" s="11">
        <v>19272</v>
      </c>
      <c r="G27" s="11">
        <v>59357</v>
      </c>
      <c r="H27" s="11">
        <v>29576</v>
      </c>
      <c r="I27" s="11">
        <v>29781</v>
      </c>
      <c r="J27" s="11">
        <v>275</v>
      </c>
      <c r="K27" s="11">
        <v>660</v>
      </c>
      <c r="L27" s="11">
        <v>329</v>
      </c>
      <c r="M27" s="11">
        <v>331</v>
      </c>
      <c r="N27" s="11"/>
      <c r="O27" s="11">
        <v>695</v>
      </c>
      <c r="P27" s="19">
        <v>3.07</v>
      </c>
    </row>
    <row r="28" spans="1:16" hidden="1" outlineLevel="1" x14ac:dyDescent="0.15">
      <c r="A28" s="6" t="s">
        <v>52</v>
      </c>
      <c r="B28" s="11">
        <v>19843</v>
      </c>
      <c r="C28" s="11">
        <v>60626</v>
      </c>
      <c r="D28" s="11">
        <v>30295</v>
      </c>
      <c r="E28" s="11">
        <v>30331</v>
      </c>
      <c r="F28" s="11">
        <v>19548</v>
      </c>
      <c r="G28" s="11">
        <v>59959</v>
      </c>
      <c r="H28" s="11">
        <v>29959</v>
      </c>
      <c r="I28" s="11">
        <v>30000</v>
      </c>
      <c r="J28" s="11">
        <v>295</v>
      </c>
      <c r="K28" s="11">
        <v>667</v>
      </c>
      <c r="L28" s="11">
        <v>336</v>
      </c>
      <c r="M28" s="11">
        <v>331</v>
      </c>
      <c r="N28" s="11"/>
      <c r="O28" s="11">
        <v>702</v>
      </c>
      <c r="P28" s="19">
        <v>3.06</v>
      </c>
    </row>
    <row r="29" spans="1:16" hidden="1" outlineLevel="1" x14ac:dyDescent="0.15">
      <c r="A29" s="6" t="s">
        <v>48</v>
      </c>
      <c r="B29" s="11">
        <v>20110</v>
      </c>
      <c r="C29" s="11">
        <v>60897</v>
      </c>
      <c r="D29" s="11">
        <v>30536</v>
      </c>
      <c r="E29" s="11">
        <v>30361</v>
      </c>
      <c r="F29" s="11">
        <v>19804</v>
      </c>
      <c r="G29" s="11">
        <v>60205</v>
      </c>
      <c r="H29" s="11">
        <v>30178</v>
      </c>
      <c r="I29" s="11">
        <v>30027</v>
      </c>
      <c r="J29" s="11">
        <v>306</v>
      </c>
      <c r="K29" s="11">
        <v>692</v>
      </c>
      <c r="L29" s="11">
        <v>358</v>
      </c>
      <c r="M29" s="11">
        <v>334</v>
      </c>
      <c r="N29" s="11"/>
      <c r="O29" s="11">
        <v>705</v>
      </c>
      <c r="P29" s="19">
        <v>3.03</v>
      </c>
    </row>
    <row r="30" spans="1:16" hidden="1" outlineLevel="1" x14ac:dyDescent="0.15">
      <c r="A30" s="6" t="s">
        <v>45</v>
      </c>
      <c r="B30" s="11">
        <v>20351</v>
      </c>
      <c r="C30" s="11">
        <v>61129</v>
      </c>
      <c r="D30" s="11">
        <v>30599</v>
      </c>
      <c r="E30" s="11">
        <v>30530</v>
      </c>
      <c r="F30" s="11">
        <v>20030</v>
      </c>
      <c r="G30" s="11">
        <v>60440</v>
      </c>
      <c r="H30" s="11">
        <v>30245</v>
      </c>
      <c r="I30" s="11">
        <v>30195</v>
      </c>
      <c r="J30" s="11">
        <v>321</v>
      </c>
      <c r="K30" s="11">
        <v>689</v>
      </c>
      <c r="L30" s="11">
        <v>354</v>
      </c>
      <c r="M30" s="11">
        <v>335</v>
      </c>
      <c r="N30" s="11"/>
      <c r="O30" s="11">
        <v>708</v>
      </c>
      <c r="P30" s="19">
        <v>3</v>
      </c>
    </row>
    <row r="31" spans="1:16" hidden="1" outlineLevel="1" x14ac:dyDescent="0.15">
      <c r="A31" s="6" t="s">
        <v>33</v>
      </c>
      <c r="B31" s="11">
        <v>20807</v>
      </c>
      <c r="C31" s="11">
        <v>61795</v>
      </c>
      <c r="D31" s="11">
        <v>31034</v>
      </c>
      <c r="E31" s="11">
        <v>30761</v>
      </c>
      <c r="F31" s="11">
        <v>20474</v>
      </c>
      <c r="G31" s="11">
        <v>61091</v>
      </c>
      <c r="H31" s="11">
        <v>30671</v>
      </c>
      <c r="I31" s="11">
        <v>30420</v>
      </c>
      <c r="J31" s="11">
        <v>333</v>
      </c>
      <c r="K31" s="11">
        <v>704</v>
      </c>
      <c r="L31" s="11">
        <v>363</v>
      </c>
      <c r="M31" s="11">
        <v>341</v>
      </c>
      <c r="N31" s="11"/>
      <c r="O31" s="11">
        <v>715</v>
      </c>
      <c r="P31" s="19">
        <v>2.97</v>
      </c>
    </row>
    <row r="32" spans="1:16" hidden="1" outlineLevel="1" x14ac:dyDescent="0.15">
      <c r="A32" s="6" t="s">
        <v>53</v>
      </c>
      <c r="B32" s="11">
        <v>21188</v>
      </c>
      <c r="C32" s="11">
        <v>62551</v>
      </c>
      <c r="D32" s="11">
        <v>31401</v>
      </c>
      <c r="E32" s="11">
        <v>31150</v>
      </c>
      <c r="F32" s="11">
        <v>20874</v>
      </c>
      <c r="G32" s="11">
        <v>61870</v>
      </c>
      <c r="H32" s="11">
        <v>31051</v>
      </c>
      <c r="I32" s="11">
        <v>30819</v>
      </c>
      <c r="J32" s="11">
        <v>314</v>
      </c>
      <c r="K32" s="11">
        <v>681</v>
      </c>
      <c r="L32" s="11">
        <v>350</v>
      </c>
      <c r="M32" s="11">
        <v>331</v>
      </c>
      <c r="N32" s="11"/>
      <c r="O32" s="11">
        <v>724</v>
      </c>
      <c r="P32" s="19">
        <v>2.95</v>
      </c>
    </row>
    <row r="33" spans="1:16" hidden="1" outlineLevel="1" x14ac:dyDescent="0.15">
      <c r="A33" s="6" t="s">
        <v>54</v>
      </c>
      <c r="B33" s="11">
        <v>21799</v>
      </c>
      <c r="C33" s="11">
        <v>63316</v>
      </c>
      <c r="D33" s="11">
        <v>31822</v>
      </c>
      <c r="E33" s="11">
        <v>31494</v>
      </c>
      <c r="F33" s="11">
        <v>21426</v>
      </c>
      <c r="G33" s="11">
        <v>62575</v>
      </c>
      <c r="H33" s="11">
        <v>31452</v>
      </c>
      <c r="I33" s="11">
        <v>31123</v>
      </c>
      <c r="J33" s="11">
        <v>373</v>
      </c>
      <c r="K33" s="11">
        <v>741</v>
      </c>
      <c r="L33" s="11">
        <v>370</v>
      </c>
      <c r="M33" s="11">
        <v>371</v>
      </c>
      <c r="N33" s="11"/>
      <c r="O33" s="11">
        <v>733</v>
      </c>
      <c r="P33" s="19">
        <v>2.9</v>
      </c>
    </row>
    <row r="34" spans="1:16" hidden="1" outlineLevel="1" x14ac:dyDescent="0.15">
      <c r="A34" s="6" t="s">
        <v>56</v>
      </c>
      <c r="B34" s="11">
        <v>22481</v>
      </c>
      <c r="C34" s="11">
        <v>64166</v>
      </c>
      <c r="D34" s="11">
        <v>32349</v>
      </c>
      <c r="E34" s="11">
        <v>31817</v>
      </c>
      <c r="F34" s="11">
        <v>22118</v>
      </c>
      <c r="G34" s="11">
        <v>63439</v>
      </c>
      <c r="H34" s="11">
        <v>31975</v>
      </c>
      <c r="I34" s="11">
        <v>31464</v>
      </c>
      <c r="J34" s="11">
        <v>363</v>
      </c>
      <c r="K34" s="11">
        <v>727</v>
      </c>
      <c r="L34" s="11">
        <v>374</v>
      </c>
      <c r="M34" s="11">
        <v>353</v>
      </c>
      <c r="N34" s="11"/>
      <c r="O34" s="11">
        <v>743</v>
      </c>
      <c r="P34" s="19">
        <v>2.85</v>
      </c>
    </row>
    <row r="35" spans="1:16" hidden="1" outlineLevel="1" x14ac:dyDescent="0.15">
      <c r="A35" s="6" t="s">
        <v>57</v>
      </c>
      <c r="B35" s="11">
        <v>22952</v>
      </c>
      <c r="C35" s="11">
        <v>64817</v>
      </c>
      <c r="D35" s="11">
        <v>32818</v>
      </c>
      <c r="E35" s="11">
        <v>31999</v>
      </c>
      <c r="F35" s="11">
        <v>22575</v>
      </c>
      <c r="G35" s="11">
        <v>64069</v>
      </c>
      <c r="H35" s="11">
        <v>32435</v>
      </c>
      <c r="I35" s="11">
        <v>31634</v>
      </c>
      <c r="J35" s="11">
        <v>377</v>
      </c>
      <c r="K35" s="11">
        <v>748</v>
      </c>
      <c r="L35" s="11">
        <v>383</v>
      </c>
      <c r="M35" s="11">
        <v>365</v>
      </c>
      <c r="N35" s="11"/>
      <c r="O35" s="11">
        <v>750</v>
      </c>
      <c r="P35" s="19">
        <v>2.82</v>
      </c>
    </row>
    <row r="36" spans="1:16" hidden="1" outlineLevel="1" x14ac:dyDescent="0.15">
      <c r="A36" s="6" t="s">
        <v>58</v>
      </c>
      <c r="B36" s="11">
        <v>23203</v>
      </c>
      <c r="C36" s="11">
        <v>65073</v>
      </c>
      <c r="D36" s="11">
        <v>32920</v>
      </c>
      <c r="E36" s="11">
        <v>32153</v>
      </c>
      <c r="F36" s="11">
        <v>22758</v>
      </c>
      <c r="G36" s="11">
        <v>64257</v>
      </c>
      <c r="H36" s="11">
        <v>32509</v>
      </c>
      <c r="I36" s="11">
        <v>31748</v>
      </c>
      <c r="J36" s="11">
        <v>445</v>
      </c>
      <c r="K36" s="11">
        <v>816</v>
      </c>
      <c r="L36" s="11">
        <v>411</v>
      </c>
      <c r="M36" s="11">
        <v>405</v>
      </c>
      <c r="N36" s="11"/>
      <c r="O36" s="11">
        <v>753</v>
      </c>
      <c r="P36" s="19">
        <v>2.8</v>
      </c>
    </row>
    <row r="37" spans="1:16" hidden="1" outlineLevel="1" x14ac:dyDescent="0.15">
      <c r="A37" s="6" t="s">
        <v>59</v>
      </c>
      <c r="B37" s="11">
        <v>23336</v>
      </c>
      <c r="C37" s="11">
        <v>65735</v>
      </c>
      <c r="D37" s="11">
        <v>33265</v>
      </c>
      <c r="E37" s="11">
        <v>32470</v>
      </c>
      <c r="F37" s="11">
        <v>22920</v>
      </c>
      <c r="G37" s="11">
        <v>64960</v>
      </c>
      <c r="H37" s="11">
        <v>32889</v>
      </c>
      <c r="I37" s="11">
        <v>32071</v>
      </c>
      <c r="J37" s="11">
        <v>416</v>
      </c>
      <c r="K37" s="11">
        <v>775</v>
      </c>
      <c r="L37" s="11">
        <v>376</v>
      </c>
      <c r="M37" s="11">
        <v>399</v>
      </c>
      <c r="N37" s="11"/>
      <c r="O37" s="11">
        <v>761</v>
      </c>
      <c r="P37" s="19">
        <v>2.82</v>
      </c>
    </row>
    <row r="38" spans="1:16" hidden="1" outlineLevel="1" x14ac:dyDescent="0.15">
      <c r="A38" s="6" t="s">
        <v>51</v>
      </c>
      <c r="B38" s="11">
        <v>23149</v>
      </c>
      <c r="C38" s="11">
        <v>65571</v>
      </c>
      <c r="D38" s="11">
        <v>33061</v>
      </c>
      <c r="E38" s="11">
        <v>32510</v>
      </c>
      <c r="F38" s="11">
        <v>22743</v>
      </c>
      <c r="G38" s="11">
        <v>64793</v>
      </c>
      <c r="H38" s="11">
        <v>32682</v>
      </c>
      <c r="I38" s="11">
        <v>32111</v>
      </c>
      <c r="J38" s="11">
        <v>406</v>
      </c>
      <c r="K38" s="11">
        <v>778</v>
      </c>
      <c r="L38" s="11">
        <v>379</v>
      </c>
      <c r="M38" s="11">
        <v>399</v>
      </c>
      <c r="N38" s="11"/>
      <c r="O38" s="11">
        <v>759</v>
      </c>
      <c r="P38" s="19">
        <v>2.83</v>
      </c>
    </row>
    <row r="39" spans="1:16" collapsed="1" x14ac:dyDescent="0.15">
      <c r="A39" s="7" t="s">
        <v>75</v>
      </c>
      <c r="B39" s="25">
        <v>28937</v>
      </c>
      <c r="C39" s="25">
        <f>SUM(D39:E39)</f>
        <v>67456</v>
      </c>
      <c r="D39" s="25">
        <v>33072</v>
      </c>
      <c r="E39" s="25">
        <v>34384</v>
      </c>
      <c r="F39" s="25">
        <v>28272</v>
      </c>
      <c r="G39" s="25">
        <f>SUM(H39:I39)</f>
        <v>66639</v>
      </c>
      <c r="H39" s="25">
        <v>32702</v>
      </c>
      <c r="I39" s="25">
        <v>33937</v>
      </c>
      <c r="J39" s="25">
        <v>530</v>
      </c>
      <c r="K39" s="25">
        <f>SUM(L39:M39)</f>
        <v>817</v>
      </c>
      <c r="L39" s="25">
        <v>370</v>
      </c>
      <c r="M39" s="25">
        <v>447</v>
      </c>
      <c r="N39" s="25">
        <v>135</v>
      </c>
      <c r="O39" s="29">
        <f>ROUND(C39/86.37,0)</f>
        <v>781</v>
      </c>
      <c r="P39" s="21">
        <f>ROUND(C39/B39,2)</f>
        <v>2.33</v>
      </c>
    </row>
    <row r="40" spans="1:16" x14ac:dyDescent="0.15">
      <c r="A40" s="7" t="s">
        <v>76</v>
      </c>
      <c r="B40" s="25">
        <v>28986</v>
      </c>
      <c r="C40" s="25">
        <v>67091</v>
      </c>
      <c r="D40" s="25">
        <v>32949</v>
      </c>
      <c r="E40" s="25">
        <v>34142</v>
      </c>
      <c r="F40" s="25">
        <v>28334</v>
      </c>
      <c r="G40" s="25">
        <v>66295</v>
      </c>
      <c r="H40" s="25">
        <v>32588</v>
      </c>
      <c r="I40" s="25">
        <v>33707</v>
      </c>
      <c r="J40" s="25">
        <v>513</v>
      </c>
      <c r="K40" s="25">
        <v>796</v>
      </c>
      <c r="L40" s="25">
        <v>361</v>
      </c>
      <c r="M40" s="25">
        <v>435</v>
      </c>
      <c r="N40" s="25">
        <v>139</v>
      </c>
      <c r="O40" s="29">
        <v>776.7859210373972</v>
      </c>
      <c r="P40" s="21">
        <v>2.3146001517974195</v>
      </c>
    </row>
    <row r="41" spans="1:16" x14ac:dyDescent="0.15">
      <c r="A41" s="7" t="s">
        <v>77</v>
      </c>
      <c r="B41" s="25">
        <v>29169</v>
      </c>
      <c r="C41" s="25">
        <v>66765</v>
      </c>
      <c r="D41" s="25">
        <v>32745</v>
      </c>
      <c r="E41" s="25">
        <v>34020</v>
      </c>
      <c r="F41" s="25">
        <v>28517</v>
      </c>
      <c r="G41" s="25">
        <v>65972</v>
      </c>
      <c r="H41" s="25">
        <v>32372</v>
      </c>
      <c r="I41" s="25">
        <v>33600</v>
      </c>
      <c r="J41" s="25">
        <v>508</v>
      </c>
      <c r="K41" s="25">
        <v>793</v>
      </c>
      <c r="L41" s="25">
        <v>373</v>
      </c>
      <c r="M41" s="25">
        <v>420</v>
      </c>
      <c r="N41" s="25">
        <v>144</v>
      </c>
      <c r="O41" s="29">
        <v>773</v>
      </c>
      <c r="P41" s="21">
        <v>2.288902602077548</v>
      </c>
    </row>
    <row r="42" spans="1:16" x14ac:dyDescent="0.15">
      <c r="A42" s="7" t="s">
        <v>78</v>
      </c>
      <c r="B42" s="25">
        <v>29344</v>
      </c>
      <c r="C42" s="25">
        <v>66453</v>
      </c>
      <c r="D42" s="25">
        <v>32588</v>
      </c>
      <c r="E42" s="25">
        <v>33865</v>
      </c>
      <c r="F42" s="25">
        <v>28659</v>
      </c>
      <c r="G42" s="25">
        <v>65628</v>
      </c>
      <c r="H42" s="25">
        <v>32218</v>
      </c>
      <c r="I42" s="25">
        <v>33410</v>
      </c>
      <c r="J42" s="25">
        <v>539</v>
      </c>
      <c r="K42" s="25">
        <v>825</v>
      </c>
      <c r="L42" s="25">
        <v>370</v>
      </c>
      <c r="M42" s="25">
        <v>455</v>
      </c>
      <c r="N42" s="25">
        <v>146</v>
      </c>
      <c r="O42" s="29">
        <v>769</v>
      </c>
      <c r="P42" s="21">
        <v>2.2646196837513632</v>
      </c>
    </row>
    <row r="43" spans="1:16" x14ac:dyDescent="0.15">
      <c r="A43" s="7" t="s">
        <v>82</v>
      </c>
      <c r="B43" s="25">
        <v>29202</v>
      </c>
      <c r="C43" s="25">
        <f t="shared" ref="C43:C48" si="0">SUM(D43:E43)</f>
        <v>65806</v>
      </c>
      <c r="D43" s="25">
        <v>32268</v>
      </c>
      <c r="E43" s="25">
        <v>33538</v>
      </c>
      <c r="F43" s="25">
        <v>28535</v>
      </c>
      <c r="G43" s="25">
        <f t="shared" ref="G43:G48" si="1">SUM(H43:I43)</f>
        <v>65015</v>
      </c>
      <c r="H43" s="25">
        <v>31896</v>
      </c>
      <c r="I43" s="25">
        <v>33119</v>
      </c>
      <c r="J43" s="25">
        <v>519</v>
      </c>
      <c r="K43" s="25">
        <f t="shared" ref="K43:K48" si="2">SUM(L43:M43)</f>
        <v>791</v>
      </c>
      <c r="L43" s="25">
        <v>372</v>
      </c>
      <c r="M43" s="25">
        <v>419</v>
      </c>
      <c r="N43" s="25">
        <v>148</v>
      </c>
      <c r="O43" s="29">
        <f t="shared" ref="O43:O48" si="3">ROUND(C43/86.42,0)</f>
        <v>761</v>
      </c>
      <c r="P43" s="21">
        <f t="shared" ref="P43:P48" si="4">ROUND(C43/B43,2)</f>
        <v>2.25</v>
      </c>
    </row>
    <row r="44" spans="1:16" x14ac:dyDescent="0.15">
      <c r="A44" s="7" t="s">
        <v>83</v>
      </c>
      <c r="B44" s="25">
        <v>29209</v>
      </c>
      <c r="C44" s="25">
        <f t="shared" si="0"/>
        <v>65268</v>
      </c>
      <c r="D44" s="25">
        <v>31982</v>
      </c>
      <c r="E44" s="25">
        <v>33286</v>
      </c>
      <c r="F44" s="25">
        <v>28535</v>
      </c>
      <c r="G44" s="25">
        <f t="shared" si="1"/>
        <v>64470</v>
      </c>
      <c r="H44" s="25">
        <v>31595</v>
      </c>
      <c r="I44" s="25">
        <v>32875</v>
      </c>
      <c r="J44" s="25">
        <v>536</v>
      </c>
      <c r="K44" s="25">
        <f t="shared" si="2"/>
        <v>798</v>
      </c>
      <c r="L44" s="25">
        <v>387</v>
      </c>
      <c r="M44" s="25">
        <v>411</v>
      </c>
      <c r="N44" s="25">
        <v>138</v>
      </c>
      <c r="O44" s="29">
        <f t="shared" si="3"/>
        <v>755</v>
      </c>
      <c r="P44" s="21">
        <f t="shared" si="4"/>
        <v>2.23</v>
      </c>
    </row>
    <row r="45" spans="1:16" x14ac:dyDescent="0.15">
      <c r="A45" s="7" t="s">
        <v>86</v>
      </c>
      <c r="B45" s="26">
        <v>29318</v>
      </c>
      <c r="C45" s="25">
        <f t="shared" si="0"/>
        <v>64705</v>
      </c>
      <c r="D45" s="26">
        <v>31691</v>
      </c>
      <c r="E45" s="26">
        <v>33014</v>
      </c>
      <c r="F45" s="26">
        <v>28595</v>
      </c>
      <c r="G45" s="25">
        <f t="shared" si="1"/>
        <v>63854</v>
      </c>
      <c r="H45" s="26">
        <v>31253</v>
      </c>
      <c r="I45" s="26">
        <v>32601</v>
      </c>
      <c r="J45" s="26">
        <v>580</v>
      </c>
      <c r="K45" s="25">
        <f t="shared" si="2"/>
        <v>851</v>
      </c>
      <c r="L45" s="26">
        <v>438</v>
      </c>
      <c r="M45" s="26">
        <v>413</v>
      </c>
      <c r="N45" s="26">
        <v>143</v>
      </c>
      <c r="O45" s="29">
        <f t="shared" si="3"/>
        <v>749</v>
      </c>
      <c r="P45" s="21">
        <f t="shared" si="4"/>
        <v>2.21</v>
      </c>
    </row>
    <row r="46" spans="1:16" s="23" customFormat="1" x14ac:dyDescent="0.15">
      <c r="A46" s="24" t="s">
        <v>60</v>
      </c>
      <c r="B46" s="27">
        <v>29353</v>
      </c>
      <c r="C46" s="28">
        <f t="shared" si="0"/>
        <v>64119</v>
      </c>
      <c r="D46" s="27">
        <v>31416</v>
      </c>
      <c r="E46" s="27">
        <v>32703</v>
      </c>
      <c r="F46" s="27">
        <v>28567</v>
      </c>
      <c r="G46" s="28">
        <f t="shared" si="1"/>
        <v>63198</v>
      </c>
      <c r="H46" s="27">
        <v>30927</v>
      </c>
      <c r="I46" s="27">
        <v>32271</v>
      </c>
      <c r="J46" s="27">
        <v>635</v>
      </c>
      <c r="K46" s="28">
        <f t="shared" si="2"/>
        <v>921</v>
      </c>
      <c r="L46" s="27">
        <v>489</v>
      </c>
      <c r="M46" s="27">
        <v>432</v>
      </c>
      <c r="N46" s="27">
        <v>151</v>
      </c>
      <c r="O46" s="30">
        <f t="shared" si="3"/>
        <v>742</v>
      </c>
      <c r="P46" s="31">
        <f t="shared" si="4"/>
        <v>2.1800000000000002</v>
      </c>
    </row>
    <row r="47" spans="1:16" s="23" customFormat="1" x14ac:dyDescent="0.15">
      <c r="A47" s="24" t="s">
        <v>87</v>
      </c>
      <c r="B47" s="27">
        <v>29327</v>
      </c>
      <c r="C47" s="28">
        <f t="shared" si="0"/>
        <v>63300</v>
      </c>
      <c r="D47" s="27">
        <v>30950</v>
      </c>
      <c r="E47" s="27">
        <v>32350</v>
      </c>
      <c r="F47" s="27">
        <v>28584</v>
      </c>
      <c r="G47" s="28">
        <f t="shared" si="1"/>
        <v>62423</v>
      </c>
      <c r="H47" s="27">
        <v>30464</v>
      </c>
      <c r="I47" s="27">
        <v>31959</v>
      </c>
      <c r="J47" s="27">
        <v>598</v>
      </c>
      <c r="K47" s="28">
        <f t="shared" si="2"/>
        <v>877</v>
      </c>
      <c r="L47" s="27">
        <v>486</v>
      </c>
      <c r="M47" s="27">
        <v>391</v>
      </c>
      <c r="N47" s="27">
        <v>145</v>
      </c>
      <c r="O47" s="30">
        <f t="shared" si="3"/>
        <v>732</v>
      </c>
      <c r="P47" s="31">
        <f t="shared" si="4"/>
        <v>2.16</v>
      </c>
    </row>
    <row r="48" spans="1:16" s="23" customFormat="1" x14ac:dyDescent="0.15">
      <c r="A48" s="24" t="s">
        <v>3</v>
      </c>
      <c r="B48" s="27">
        <v>29104</v>
      </c>
      <c r="C48" s="28">
        <f t="shared" si="0"/>
        <v>62387</v>
      </c>
      <c r="D48" s="27">
        <v>30503</v>
      </c>
      <c r="E48" s="27">
        <v>31884</v>
      </c>
      <c r="F48" s="27">
        <v>28415</v>
      </c>
      <c r="G48" s="28">
        <f t="shared" si="1"/>
        <v>61550</v>
      </c>
      <c r="H48" s="27">
        <v>30070</v>
      </c>
      <c r="I48" s="27">
        <v>31480</v>
      </c>
      <c r="J48" s="27">
        <v>546</v>
      </c>
      <c r="K48" s="28">
        <f t="shared" si="2"/>
        <v>837</v>
      </c>
      <c r="L48" s="27">
        <v>433</v>
      </c>
      <c r="M48" s="27">
        <v>404</v>
      </c>
      <c r="N48" s="27">
        <v>143</v>
      </c>
      <c r="O48" s="30">
        <f t="shared" si="3"/>
        <v>722</v>
      </c>
      <c r="P48" s="31">
        <f t="shared" si="4"/>
        <v>2.14</v>
      </c>
    </row>
    <row r="49" spans="1:19" x14ac:dyDescent="0.15">
      <c r="A49" s="8" t="s">
        <v>80</v>
      </c>
      <c r="B49" s="14"/>
      <c r="C49" s="14"/>
      <c r="D49" s="14"/>
      <c r="E49" s="14"/>
      <c r="F49" s="14"/>
      <c r="G49" s="16"/>
      <c r="H49" s="16"/>
      <c r="I49" s="16"/>
      <c r="J49" s="16"/>
      <c r="K49" s="16"/>
      <c r="L49" s="16"/>
      <c r="M49" s="14"/>
      <c r="N49" s="14"/>
      <c r="O49" s="18"/>
      <c r="P49" s="22"/>
    </row>
    <row r="50" spans="1:19" x14ac:dyDescent="0.15">
      <c r="A50" s="9" t="s">
        <v>81</v>
      </c>
      <c r="B50" s="15"/>
      <c r="C50" s="15"/>
      <c r="D50" s="15"/>
      <c r="E50" s="15"/>
      <c r="F50" s="15"/>
      <c r="G50" s="17"/>
      <c r="H50" s="17"/>
      <c r="I50" s="17"/>
      <c r="J50" s="17"/>
      <c r="K50" s="17"/>
      <c r="L50" s="17"/>
      <c r="M50" s="4"/>
      <c r="N50" s="4"/>
    </row>
    <row r="51" spans="1:19" x14ac:dyDescent="0.15">
      <c r="A51" s="4" t="s">
        <v>37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15"/>
      <c r="Q51" s="33"/>
      <c r="R51" s="33"/>
      <c r="S51" s="33"/>
    </row>
    <row r="52" spans="1:19" x14ac:dyDescent="0.15">
      <c r="A52" s="15" t="s">
        <v>30</v>
      </c>
      <c r="Q52" s="33" t="s">
        <v>79</v>
      </c>
      <c r="R52" s="33"/>
      <c r="S52" s="33"/>
    </row>
    <row r="53" spans="1:19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</sheetData>
  <mergeCells count="9">
    <mergeCell ref="A2:A3"/>
    <mergeCell ref="N2:N3"/>
    <mergeCell ref="O2:O3"/>
    <mergeCell ref="P2:P3"/>
    <mergeCell ref="B2:E2"/>
    <mergeCell ref="F2:I2"/>
    <mergeCell ref="J2:M2"/>
    <mergeCell ref="Q51:S51"/>
    <mergeCell ref="Q52:S52"/>
  </mergeCells>
  <phoneticPr fontId="3"/>
  <pageMargins left="0.78740157480314965" right="0.78740157480314965" top="0.98425196850393704" bottom="0.98425196850393704" header="0.51181102362204722" footer="0.5118110236220472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2-1(H元年～H24)</vt:lpstr>
      <vt:lpstr>2-1 (H25以降)</vt:lpstr>
      <vt:lpstr>'2-1 (H25以降)'!Print_Titles</vt:lpstr>
      <vt:lpstr>'2-1(H元年～H24)'!Print_Titles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天理市役所</dc:creator>
  <cp:lastModifiedBy>2372</cp:lastModifiedBy>
  <cp:lastPrinted>2021-03-04T10:32:37Z</cp:lastPrinted>
  <dcterms:created xsi:type="dcterms:W3CDTF">2017-02-22T08:39:35Z</dcterms:created>
  <dcterms:modified xsi:type="dcterms:W3CDTF">2023-05-30T09:06:18Z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2023-04-13T07:51:57Z</vt:filetime>
  </property>
</Properties>
</file>