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08~1\APPDATA\LOCAL\TEMP\SOWDIR1\"/>
    </mc:Choice>
  </mc:AlternateContent>
  <bookViews>
    <workbookView xWindow="750" yWindow="615" windowWidth="19095" windowHeight="7185"/>
  </bookViews>
  <sheets>
    <sheet name="10-4" sheetId="1" r:id="rId1"/>
  </sheets>
  <definedNames>
    <definedName name="_xlnm.Print_Titles" localSheetId="0">'10-4'!$A:$B,'10-4'!$1:$4</definedName>
  </definedNames>
  <calcPr calcId="162913"/>
</workbook>
</file>

<file path=xl/calcChain.xml><?xml version="1.0" encoding="utf-8"?>
<calcChain xmlns="http://schemas.openxmlformats.org/spreadsheetml/2006/main">
  <c r="AF7" i="1" l="1"/>
  <c r="AC7" i="1"/>
  <c r="Z7" i="1"/>
  <c r="W7" i="1"/>
  <c r="T7" i="1"/>
  <c r="Q7" i="1"/>
  <c r="N7" i="1"/>
  <c r="K7" i="1"/>
  <c r="H7" i="1"/>
  <c r="E7" i="1"/>
  <c r="H8" i="1" l="1"/>
  <c r="E9" i="1"/>
  <c r="E8" i="1"/>
  <c r="E5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H6" i="1"/>
  <c r="E6" i="1"/>
  <c r="H5" i="1"/>
  <c r="N47" i="1" l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6" i="1"/>
  <c r="K6" i="1"/>
  <c r="N5" i="1"/>
  <c r="K5" i="1"/>
  <c r="T31" i="1" l="1"/>
  <c r="T32" i="1"/>
  <c r="T34" i="1"/>
  <c r="T47" i="1"/>
  <c r="Q47" i="1"/>
  <c r="T46" i="1"/>
  <c r="Q46" i="1"/>
  <c r="T45" i="1"/>
  <c r="Q45" i="1"/>
  <c r="T44" i="1"/>
  <c r="Q44" i="1"/>
  <c r="T43" i="1"/>
  <c r="Q43" i="1"/>
  <c r="T42" i="1"/>
  <c r="Q42" i="1"/>
  <c r="T41" i="1"/>
  <c r="Q41" i="1"/>
  <c r="T40" i="1"/>
  <c r="Q40" i="1"/>
  <c r="T39" i="1"/>
  <c r="Q39" i="1"/>
  <c r="T38" i="1"/>
  <c r="Q38" i="1"/>
  <c r="T37" i="1"/>
  <c r="Q37" i="1"/>
  <c r="T36" i="1"/>
  <c r="Q36" i="1"/>
  <c r="T35" i="1"/>
  <c r="Q35" i="1"/>
  <c r="Q34" i="1"/>
  <c r="Q33" i="1"/>
  <c r="Q32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T13" i="1"/>
  <c r="Q13" i="1"/>
  <c r="T12" i="1"/>
  <c r="Q12" i="1"/>
  <c r="T11" i="1"/>
  <c r="Q11" i="1"/>
  <c r="T10" i="1"/>
  <c r="Q10" i="1"/>
  <c r="T9" i="1"/>
  <c r="Q9" i="1"/>
  <c r="T8" i="1"/>
  <c r="Q8" i="1"/>
  <c r="T6" i="1"/>
  <c r="Q6" i="1"/>
  <c r="T5" i="1"/>
  <c r="Q5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5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9" i="1"/>
  <c r="AX10" i="1"/>
  <c r="AX8" i="1"/>
  <c r="AX7" i="1"/>
  <c r="AX6" i="1"/>
  <c r="AX5" i="1"/>
  <c r="AW6" i="1"/>
  <c r="AW7" i="1"/>
  <c r="AW5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8" i="1"/>
  <c r="Z47" i="1" l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6" i="1"/>
  <c r="W6" i="1"/>
  <c r="Z5" i="1"/>
  <c r="W5" i="1"/>
  <c r="AE9" i="1" l="1"/>
  <c r="AF47" i="1" l="1"/>
  <c r="AE47" i="1"/>
  <c r="AC47" i="1"/>
  <c r="AB47" i="1"/>
  <c r="AF46" i="1"/>
  <c r="AE46" i="1"/>
  <c r="AC46" i="1"/>
  <c r="AB46" i="1"/>
  <c r="AF45" i="1"/>
  <c r="AE45" i="1"/>
  <c r="AC45" i="1"/>
  <c r="AB45" i="1"/>
  <c r="AF44" i="1"/>
  <c r="AE44" i="1"/>
  <c r="AC44" i="1"/>
  <c r="AB44" i="1"/>
  <c r="AF43" i="1"/>
  <c r="AE43" i="1"/>
  <c r="AC43" i="1"/>
  <c r="AB43" i="1"/>
  <c r="AF42" i="1"/>
  <c r="AE42" i="1"/>
  <c r="AC42" i="1"/>
  <c r="AB42" i="1"/>
  <c r="AF41" i="1"/>
  <c r="AE41" i="1"/>
  <c r="AC41" i="1"/>
  <c r="AB41" i="1"/>
  <c r="AF40" i="1"/>
  <c r="AE40" i="1"/>
  <c r="AC40" i="1"/>
  <c r="AB40" i="1"/>
  <c r="AF39" i="1"/>
  <c r="AE39" i="1"/>
  <c r="AC39" i="1"/>
  <c r="AB39" i="1"/>
  <c r="AF38" i="1"/>
  <c r="AE38" i="1"/>
  <c r="AC38" i="1"/>
  <c r="AB38" i="1"/>
  <c r="AF37" i="1"/>
  <c r="AE37" i="1"/>
  <c r="AC37" i="1"/>
  <c r="AB37" i="1"/>
  <c r="AF36" i="1"/>
  <c r="AE36" i="1"/>
  <c r="AC36" i="1"/>
  <c r="AB36" i="1"/>
  <c r="AF35" i="1"/>
  <c r="AE35" i="1"/>
  <c r="AC35" i="1"/>
  <c r="AB35" i="1"/>
  <c r="AF34" i="1"/>
  <c r="AE34" i="1"/>
  <c r="AC34" i="1"/>
  <c r="AB34" i="1"/>
  <c r="AE33" i="1"/>
  <c r="AC33" i="1"/>
  <c r="AB33" i="1"/>
  <c r="AF32" i="1"/>
  <c r="AE32" i="1"/>
  <c r="AC32" i="1"/>
  <c r="AB32" i="1"/>
  <c r="AF31" i="1"/>
  <c r="AE31" i="1"/>
  <c r="AC31" i="1"/>
  <c r="AB31" i="1"/>
  <c r="AF30" i="1"/>
  <c r="AE30" i="1"/>
  <c r="AC30" i="1"/>
  <c r="AB30" i="1"/>
  <c r="AF29" i="1"/>
  <c r="AE29" i="1"/>
  <c r="AC29" i="1"/>
  <c r="AB29" i="1"/>
  <c r="AF28" i="1"/>
  <c r="AE28" i="1"/>
  <c r="AC28" i="1"/>
  <c r="AB28" i="1"/>
  <c r="AF27" i="1"/>
  <c r="AE27" i="1"/>
  <c r="AC27" i="1"/>
  <c r="AB27" i="1"/>
  <c r="AF26" i="1"/>
  <c r="AE26" i="1"/>
  <c r="AC26" i="1"/>
  <c r="AB26" i="1"/>
  <c r="AF25" i="1"/>
  <c r="AE25" i="1"/>
  <c r="AC25" i="1"/>
  <c r="AB25" i="1"/>
  <c r="AF24" i="1"/>
  <c r="AE24" i="1"/>
  <c r="AC24" i="1"/>
  <c r="AB24" i="1"/>
  <c r="AF23" i="1"/>
  <c r="AE23" i="1"/>
  <c r="AC23" i="1"/>
  <c r="AB23" i="1"/>
  <c r="AF22" i="1"/>
  <c r="AE22" i="1"/>
  <c r="AC22" i="1"/>
  <c r="AB22" i="1"/>
  <c r="AF21" i="1"/>
  <c r="AE21" i="1"/>
  <c r="AC21" i="1"/>
  <c r="AB21" i="1"/>
  <c r="AF20" i="1"/>
  <c r="AE20" i="1"/>
  <c r="AC20" i="1"/>
  <c r="AB20" i="1"/>
  <c r="AF19" i="1"/>
  <c r="AE19" i="1"/>
  <c r="AC19" i="1"/>
  <c r="AB19" i="1"/>
  <c r="AF18" i="1"/>
  <c r="AE18" i="1"/>
  <c r="AC18" i="1"/>
  <c r="AB18" i="1"/>
  <c r="AF17" i="1"/>
  <c r="AE17" i="1"/>
  <c r="AC17" i="1"/>
  <c r="AB17" i="1"/>
  <c r="AF16" i="1"/>
  <c r="AE16" i="1"/>
  <c r="AC16" i="1"/>
  <c r="AB16" i="1"/>
  <c r="AF15" i="1"/>
  <c r="AE15" i="1"/>
  <c r="AC15" i="1"/>
  <c r="AB15" i="1"/>
  <c r="AF14" i="1"/>
  <c r="AE14" i="1"/>
  <c r="AC14" i="1"/>
  <c r="AB14" i="1"/>
  <c r="AF13" i="1"/>
  <c r="AE13" i="1"/>
  <c r="AC13" i="1"/>
  <c r="AB13" i="1"/>
  <c r="AF12" i="1"/>
  <c r="AE12" i="1"/>
  <c r="AC12" i="1"/>
  <c r="AB12" i="1"/>
  <c r="AF11" i="1"/>
  <c r="AE11" i="1"/>
  <c r="AC11" i="1"/>
  <c r="AB11" i="1"/>
  <c r="AF10" i="1"/>
  <c r="AE10" i="1"/>
  <c r="AC10" i="1"/>
  <c r="AB10" i="1"/>
  <c r="AF9" i="1"/>
  <c r="AC9" i="1"/>
  <c r="AB9" i="1"/>
  <c r="AF8" i="1"/>
  <c r="AE8" i="1"/>
  <c r="AC8" i="1"/>
  <c r="AB8" i="1"/>
  <c r="AE7" i="1"/>
  <c r="AB7" i="1"/>
  <c r="AF6" i="1"/>
  <c r="AE6" i="1"/>
  <c r="AC6" i="1"/>
  <c r="AB6" i="1"/>
  <c r="AF5" i="1"/>
  <c r="AE5" i="1"/>
  <c r="AC5" i="1"/>
  <c r="AB5" i="1"/>
</calcChain>
</file>

<file path=xl/sharedStrings.xml><?xml version="1.0" encoding="utf-8"?>
<sst xmlns="http://schemas.openxmlformats.org/spreadsheetml/2006/main" count="389" uniqueCount="62">
  <si>
    <r>
      <t>４．悪性新生物部位別死亡者数</t>
    </r>
    <r>
      <rPr>
        <sz val="11"/>
        <rFont val="ＭＳ Ｐゴシック"/>
        <family val="3"/>
        <charset val="128"/>
      </rPr>
      <t>：各年中</t>
    </r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</si>
  <si>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</si>
  <si>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</si>
  <si>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</si>
  <si>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</si>
  <si>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</si>
  <si>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</si>
  <si>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</si>
  <si>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</si>
  <si>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</si>
  <si>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</si>
  <si>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平成１7年</t>
    <rPh sb="4" eb="5">
      <t>ネン</t>
    </rPh>
    <phoneticPr fontId="1"/>
  </si>
  <si>
    <t>平成１6年</t>
    <rPh sb="4" eb="5">
      <t>ネン</t>
    </rPh>
    <phoneticPr fontId="1"/>
  </si>
  <si>
    <t>平成１5年</t>
    <rPh sb="4" eb="5">
      <t>ネン</t>
    </rPh>
    <phoneticPr fontId="1"/>
  </si>
  <si>
    <t>平成１4年</t>
    <rPh sb="4" eb="5">
      <t>ネン</t>
    </rPh>
    <phoneticPr fontId="1"/>
  </si>
  <si>
    <t>平成１3年</t>
    <rPh sb="4" eb="5">
      <t>ネン</t>
    </rPh>
    <phoneticPr fontId="1"/>
  </si>
  <si>
    <t>平成１2年</t>
    <rPh sb="4" eb="5">
      <t>ネン</t>
    </rPh>
    <phoneticPr fontId="1"/>
  </si>
  <si>
    <t>平成１１年</t>
    <rPh sb="4" eb="5">
      <t>ネン</t>
    </rPh>
    <phoneticPr fontId="1"/>
  </si>
  <si>
    <t>平成１０年</t>
    <phoneticPr fontId="1"/>
  </si>
  <si>
    <t>平成９年</t>
  </si>
  <si>
    <t>平成８年</t>
  </si>
  <si>
    <t>平成７年</t>
    <phoneticPr fontId="1"/>
  </si>
  <si>
    <t>奈良県</t>
    <phoneticPr fontId="1"/>
  </si>
  <si>
    <t>天理市</t>
  </si>
  <si>
    <t>奈良県</t>
  </si>
  <si>
    <t>死亡数</t>
    <phoneticPr fontId="1"/>
  </si>
  <si>
    <t>死亡率</t>
    <phoneticPr fontId="1"/>
  </si>
  <si>
    <t>割合</t>
    <phoneticPr fontId="1"/>
  </si>
  <si>
    <t>総数</t>
  </si>
  <si>
    <t>計</t>
    <phoneticPr fontId="1"/>
  </si>
  <si>
    <t>男</t>
    <phoneticPr fontId="1"/>
  </si>
  <si>
    <t>女</t>
    <phoneticPr fontId="1"/>
  </si>
  <si>
    <t>胃</t>
    <phoneticPr fontId="1"/>
  </si>
  <si>
    <t>気管・気管支及び肺</t>
    <phoneticPr fontId="1"/>
  </si>
  <si>
    <t>肝臓及び肝内胆管</t>
    <rPh sb="4" eb="5">
      <t>カンゾウ</t>
    </rPh>
    <rPh sb="5" eb="6">
      <t>ナイ</t>
    </rPh>
    <rPh sb="6" eb="7">
      <t>タンノウ</t>
    </rPh>
    <rPh sb="7" eb="8">
      <t>クダ</t>
    </rPh>
    <phoneticPr fontId="1"/>
  </si>
  <si>
    <t>結腸</t>
    <phoneticPr fontId="1"/>
  </si>
  <si>
    <t>膵臓</t>
    <phoneticPr fontId="1"/>
  </si>
  <si>
    <t>胆のう及びその他の胆道</t>
    <phoneticPr fontId="1"/>
  </si>
  <si>
    <t>直腸Ｓ状結腸移行部及び直腸</t>
    <phoneticPr fontId="1"/>
  </si>
  <si>
    <t>食道</t>
    <phoneticPr fontId="1"/>
  </si>
  <si>
    <t>-</t>
    <phoneticPr fontId="1"/>
  </si>
  <si>
    <t>－</t>
    <phoneticPr fontId="1"/>
  </si>
  <si>
    <t xml:space="preserve">       -</t>
    <phoneticPr fontId="1"/>
  </si>
  <si>
    <t>乳房</t>
    <phoneticPr fontId="1"/>
  </si>
  <si>
    <t>悪性リンパ種</t>
    <phoneticPr fontId="1"/>
  </si>
  <si>
    <t>白血病</t>
    <phoneticPr fontId="1"/>
  </si>
  <si>
    <t>子宮</t>
    <phoneticPr fontId="1"/>
  </si>
  <si>
    <t>卵巣</t>
    <phoneticPr fontId="1"/>
  </si>
  <si>
    <t>その他</t>
  </si>
  <si>
    <t>注１）死亡率は、各年10月１日現在の住民人口を用いて、人口１０万人に対しての数値。</t>
    <phoneticPr fontId="1"/>
  </si>
  <si>
    <t>注２）割合について、総数以外の男女別欄は部位別男女別の割合である｡なお単位は％である。</t>
  </si>
  <si>
    <t>注３）平成２１年の悪性リンパ腫及び卵巣については、その他に含まれている。</t>
    <rPh sb="0" eb="1">
      <t>チュウ</t>
    </rPh>
    <rPh sb="3" eb="5">
      <t>ヘイセイ</t>
    </rPh>
    <rPh sb="7" eb="8">
      <t>ネン</t>
    </rPh>
    <rPh sb="9" eb="11">
      <t>アクセイ</t>
    </rPh>
    <rPh sb="14" eb="15">
      <t>シュ</t>
    </rPh>
    <rPh sb="15" eb="16">
      <t>オヨ</t>
    </rPh>
    <rPh sb="17" eb="19">
      <t>ランソウ</t>
    </rPh>
    <rPh sb="27" eb="28">
      <t>タ</t>
    </rPh>
    <rPh sb="29" eb="30">
      <t>フク</t>
    </rPh>
    <phoneticPr fontId="1"/>
  </si>
  <si>
    <t>資料：天理市健康推進課「奈良県福祉部健康局：保健統計年報」</t>
    <rPh sb="3" eb="5">
      <t>テンリ</t>
    </rPh>
    <rPh sb="5" eb="6">
      <t>シ</t>
    </rPh>
    <rPh sb="8" eb="10">
      <t>スイシン</t>
    </rPh>
    <phoneticPr fontId="1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</si>
  <si>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</si>
  <si>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t>－</t>
    <phoneticPr fontId="1"/>
  </si>
  <si>
    <t>平成29年</t>
    <rPh sb="0" eb="2">
      <t>ヘイセイ</t>
    </rPh>
    <rPh sb="4" eb="5">
      <t>ネン</t>
    </rPh>
    <phoneticPr fontId="1"/>
  </si>
  <si>
    <t xml:space="preserve">       平成22年度までの10月1日人口  69,576人　平成23年度10月1日人口  68,812人  平成24年度10月1日人口  68,282人   平成25年度10月1日人口 67,798人（市統計）  </t>
    <rPh sb="82" eb="84">
      <t>ヘイセイ</t>
    </rPh>
    <rPh sb="86" eb="88">
      <t>ネンド</t>
    </rPh>
    <rPh sb="90" eb="91">
      <t>ガツ</t>
    </rPh>
    <rPh sb="92" eb="93">
      <t>ニチ</t>
    </rPh>
    <rPh sb="93" eb="95">
      <t>ジンコウ</t>
    </rPh>
    <rPh sb="102" eb="103">
      <t>ニン</t>
    </rPh>
    <rPh sb="104" eb="105">
      <t>シ</t>
    </rPh>
    <rPh sb="105" eb="107">
      <t>トウケイ</t>
    </rPh>
    <phoneticPr fontId="1"/>
  </si>
  <si>
    <t xml:space="preserve">       平成29年度10月1日人口　県1,348,257人 市66,493人（県推計）</t>
    <phoneticPr fontId="57"/>
  </si>
  <si>
    <t>平成30年</t>
    <rPh sb="0" eb="2">
      <t>ヘイセイ</t>
    </rPh>
    <rPh sb="4" eb="5">
      <t>ネン</t>
    </rPh>
    <phoneticPr fontId="1"/>
  </si>
  <si>
    <t>-</t>
    <phoneticPr fontId="57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</si>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</sst>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0.0_);[Red]\(0.0\)"/>
    <numFmt numFmtId="178" formatCode="#,##0_ "/>
    <numFmt numFmtId="179" formatCode="#,##0_);[Red]\(#,##0\)"/>
    <numFmt numFmtId="180" formatCode="#,##0.0_);[Red]\(#,##0.0\)"/>
    <numFmt numFmtId="181" formatCode="0.0_ "/>
    <numFmt numFmtId="182" formatCode="0_);[Red]\(0\)"/>
  </numFmts>
  <fonts count="59" x14ac:knownFonts="1"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8" fillId="2" borderId="1">
      <alignment vertical="center"/>
    </xf>
    <xf numFmtId="0" fontId="58" fillId="2" borderId="1">
      <alignment vertical="center"/>
    </xf>
  </cellStyleXfs>
  <cellXfs count="91">
    <xf numFmtId="0" fontId="0" fillId="0" borderId="0" xfId="0">
      <alignment vertical="center"/>
    </xf>
    <xf numFmtId="38" fontId="12" fillId="3" borderId="3" xfId="0" applyNumberFormat="1" applyFont="1" applyFill="1" applyBorder="1" applyAlignment="1" applyProtection="1">
      <protection locked="0"/>
    </xf>
    <xf numFmtId="0" fontId="13" fillId="3" borderId="3" xfId="0" applyNumberFormat="1" applyFont="1" applyFill="1" applyBorder="1" applyAlignment="1" applyProtection="1">
      <protection locked="0"/>
    </xf>
    <xf numFmtId="0" fontId="14" fillId="3" borderId="3" xfId="0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protection locked="0"/>
    </xf>
    <xf numFmtId="176" fontId="0" fillId="4" borderId="3" xfId="0" applyNumberFormat="1" applyFill="1" applyBorder="1" applyAlignment="1" applyProtection="1">
      <protection locked="0"/>
    </xf>
    <xf numFmtId="177" fontId="0" fillId="4" borderId="3" xfId="0" applyNumberFormat="1" applyFill="1" applyBorder="1" applyAlignment="1" applyProtection="1">
      <protection locked="0"/>
    </xf>
    <xf numFmtId="181" fontId="0" fillId="4" borderId="3" xfId="0" applyNumberForma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7" fontId="0" fillId="2" borderId="3" xfId="0" applyNumberFormat="1" applyFill="1" applyBorder="1" applyAlignment="1" applyProtection="1">
      <protection locked="0"/>
    </xf>
    <xf numFmtId="177" fontId="0" fillId="2" borderId="3" xfId="0" applyNumberFormat="1" applyFill="1" applyBorder="1" applyAlignment="1" applyProtection="1">
      <alignment horizontal="right"/>
      <protection locked="0"/>
    </xf>
    <xf numFmtId="177" fontId="0" fillId="0" borderId="3" xfId="0" applyNumberFormat="1" applyBorder="1" applyAlignment="1" applyProtection="1">
      <protection locked="0"/>
    </xf>
    <xf numFmtId="0" fontId="0" fillId="0" borderId="0" xfId="0" applyProtection="1">
      <alignment vertical="center"/>
    </xf>
    <xf numFmtId="38" fontId="12" fillId="3" borderId="3" xfId="0" applyNumberFormat="1" applyFont="1" applyFill="1" applyBorder="1" applyAlignment="1" applyProtection="1"/>
    <xf numFmtId="0" fontId="13" fillId="3" borderId="3" xfId="0" applyNumberFormat="1" applyFont="1" applyFill="1" applyBorder="1" applyAlignment="1" applyProtection="1"/>
    <xf numFmtId="0" fontId="14" fillId="3" borderId="3" xfId="0" applyNumberFormat="1" applyFont="1" applyFill="1" applyBorder="1" applyAlignment="1" applyProtection="1">
      <alignment horizontal="center"/>
    </xf>
    <xf numFmtId="0" fontId="16" fillId="4" borderId="3" xfId="0" applyNumberFormat="1" applyFont="1" applyFill="1" applyBorder="1" applyAlignment="1" applyProtection="1"/>
    <xf numFmtId="0" fontId="0" fillId="4" borderId="3" xfId="0" applyFill="1" applyBorder="1" applyAlignment="1" applyProtection="1"/>
    <xf numFmtId="176" fontId="0" fillId="4" borderId="3" xfId="0" applyNumberFormat="1" applyFill="1" applyBorder="1" applyAlignment="1" applyProtection="1"/>
    <xf numFmtId="177" fontId="0" fillId="4" borderId="3" xfId="0" applyNumberFormat="1" applyFill="1" applyBorder="1" applyAlignment="1" applyProtection="1"/>
    <xf numFmtId="176" fontId="17" fillId="4" borderId="3" xfId="0" applyNumberFormat="1" applyFont="1" applyFill="1" applyBorder="1" applyAlignment="1" applyProtection="1"/>
    <xf numFmtId="177" fontId="18" fillId="4" borderId="3" xfId="0" applyNumberFormat="1" applyFont="1" applyFill="1" applyBorder="1" applyAlignment="1" applyProtection="1"/>
    <xf numFmtId="38" fontId="19" fillId="4" borderId="3" xfId="0" applyNumberFormat="1" applyFont="1" applyFill="1" applyBorder="1" applyAlignment="1" applyProtection="1"/>
    <xf numFmtId="178" fontId="20" fillId="4" borderId="3" xfId="0" applyNumberFormat="1" applyFont="1" applyFill="1" applyBorder="1" applyAlignment="1" applyProtection="1"/>
    <xf numFmtId="179" fontId="21" fillId="4" borderId="3" xfId="0" applyNumberFormat="1" applyFont="1" applyFill="1" applyBorder="1" applyAlignment="1" applyProtection="1"/>
    <xf numFmtId="180" fontId="22" fillId="4" borderId="3" xfId="0" applyNumberFormat="1" applyFont="1" applyFill="1" applyBorder="1" applyAlignment="1" applyProtection="1"/>
    <xf numFmtId="181" fontId="0" fillId="4" borderId="3" xfId="0" applyNumberFormat="1" applyFill="1" applyBorder="1" applyAlignment="1" applyProtection="1"/>
    <xf numFmtId="181" fontId="23" fillId="4" borderId="3" xfId="0" applyNumberFormat="1" applyFont="1" applyFill="1" applyBorder="1" applyAlignment="1" applyProtection="1"/>
    <xf numFmtId="49" fontId="24" fillId="2" borderId="7" xfId="0" applyNumberFormat="1" applyFont="1" applyFill="1" applyBorder="1" applyAlignment="1" applyProtection="1">
      <alignment horizontal="right" vertical="center" wrapText="1"/>
    </xf>
    <xf numFmtId="0" fontId="25" fillId="2" borderId="3" xfId="0" applyNumberFormat="1" applyFont="1" applyFill="1" applyBorder="1" applyAlignment="1" applyProtection="1"/>
    <xf numFmtId="0" fontId="0" fillId="0" borderId="3" xfId="0" applyBorder="1" applyAlignment="1" applyProtection="1"/>
    <xf numFmtId="177" fontId="0" fillId="2" borderId="3" xfId="0" applyNumberFormat="1" applyFill="1" applyBorder="1" applyAlignment="1" applyProtection="1"/>
    <xf numFmtId="181" fontId="0" fillId="0" borderId="3" xfId="0" applyNumberFormat="1" applyBorder="1" applyAlignment="1" applyProtection="1"/>
    <xf numFmtId="181" fontId="26" fillId="2" borderId="3" xfId="0" applyNumberFormat="1" applyFont="1" applyFill="1" applyBorder="1" applyAlignment="1" applyProtection="1"/>
    <xf numFmtId="177" fontId="27" fillId="2" borderId="3" xfId="0" applyNumberFormat="1" applyFont="1" applyFill="1" applyBorder="1" applyAlignment="1" applyProtection="1"/>
    <xf numFmtId="38" fontId="28" fillId="2" borderId="3" xfId="0" applyNumberFormat="1" applyFont="1" applyFill="1" applyBorder="1" applyAlignment="1" applyProtection="1"/>
    <xf numFmtId="178" fontId="29" fillId="2" borderId="3" xfId="0" applyNumberFormat="1" applyFont="1" applyFill="1" applyBorder="1" applyAlignment="1" applyProtection="1"/>
    <xf numFmtId="176" fontId="30" fillId="2" borderId="3" xfId="0" applyNumberFormat="1" applyFont="1" applyFill="1" applyBorder="1" applyAlignment="1" applyProtection="1"/>
    <xf numFmtId="179" fontId="31" fillId="2" borderId="3" xfId="0" applyNumberFormat="1" applyFont="1" applyFill="1" applyBorder="1" applyAlignment="1" applyProtection="1"/>
    <xf numFmtId="177" fontId="32" fillId="2" borderId="3" xfId="0" applyNumberFormat="1" applyFont="1" applyFill="1" applyBorder="1" applyAlignment="1" applyProtection="1"/>
    <xf numFmtId="178" fontId="33" fillId="2" borderId="3" xfId="0" applyNumberFormat="1" applyFont="1" applyFill="1" applyBorder="1" applyAlignment="1" applyProtection="1"/>
    <xf numFmtId="179" fontId="34" fillId="2" borderId="3" xfId="0" applyNumberFormat="1" applyFont="1" applyFill="1" applyBorder="1" applyAlignment="1" applyProtection="1"/>
    <xf numFmtId="180" fontId="35" fillId="2" borderId="3" xfId="0" applyNumberFormat="1" applyFont="1" applyFill="1" applyBorder="1" applyAlignment="1" applyProtection="1"/>
    <xf numFmtId="180" fontId="36" fillId="2" borderId="3" xfId="0" applyNumberFormat="1" applyFont="1" applyFill="1" applyBorder="1" applyAlignment="1" applyProtection="1"/>
    <xf numFmtId="49" fontId="37" fillId="2" borderId="8" xfId="0" applyNumberFormat="1" applyFont="1" applyFill="1" applyBorder="1" applyAlignment="1" applyProtection="1">
      <alignment horizontal="left" vertical="center" wrapText="1"/>
    </xf>
    <xf numFmtId="38" fontId="38" fillId="2" borderId="3" xfId="0" applyNumberFormat="1" applyFont="1" applyFill="1" applyBorder="1" applyAlignment="1" applyProtection="1"/>
    <xf numFmtId="49" fontId="39" fillId="2" borderId="9" xfId="0" applyNumberFormat="1" applyFont="1" applyFill="1" applyBorder="1" applyAlignment="1" applyProtection="1">
      <alignment horizontal="left" vertical="center" wrapText="1"/>
    </xf>
    <xf numFmtId="180" fontId="43" fillId="2" borderId="3" xfId="0" applyNumberFormat="1" applyFont="1" applyFill="1" applyBorder="1" applyAlignment="1" applyProtection="1">
      <alignment horizontal="right"/>
    </xf>
    <xf numFmtId="180" fontId="44" fillId="2" borderId="3" xfId="0" applyNumberFormat="1" applyFont="1" applyFill="1" applyBorder="1" applyAlignment="1" applyProtection="1">
      <alignment horizontal="right"/>
    </xf>
    <xf numFmtId="177" fontId="0" fillId="2" borderId="3" xfId="0" applyNumberFormat="1" applyFill="1" applyBorder="1" applyAlignment="1" applyProtection="1">
      <alignment horizontal="right"/>
    </xf>
    <xf numFmtId="177" fontId="45" fillId="2" borderId="3" xfId="0" applyNumberFormat="1" applyFont="1" applyFill="1" applyBorder="1" applyAlignment="1" applyProtection="1">
      <alignment horizontal="right"/>
    </xf>
    <xf numFmtId="177" fontId="46" fillId="2" borderId="3" xfId="0" applyNumberFormat="1" applyFont="1" applyFill="1" applyBorder="1" applyAlignment="1" applyProtection="1">
      <alignment horizontal="right"/>
    </xf>
    <xf numFmtId="179" fontId="47" fillId="2" borderId="3" xfId="0" applyNumberFormat="1" applyFont="1" applyFill="1" applyBorder="1" applyAlignment="1" applyProtection="1">
      <alignment horizontal="right"/>
    </xf>
    <xf numFmtId="182" fontId="48" fillId="2" borderId="3" xfId="0" applyNumberFormat="1" applyFont="1" applyFill="1" applyBorder="1" applyAlignment="1" applyProtection="1"/>
    <xf numFmtId="177" fontId="0" fillId="0" borderId="3" xfId="0" applyNumberFormat="1" applyBorder="1" applyAlignment="1" applyProtection="1"/>
    <xf numFmtId="179" fontId="34" fillId="2" borderId="4" xfId="0" applyNumberFormat="1" applyFont="1" applyFill="1" applyBorder="1" applyAlignment="1" applyProtection="1"/>
    <xf numFmtId="180" fontId="36" fillId="2" borderId="1" xfId="0" applyNumberFormat="1" applyFont="1" applyFill="1" applyBorder="1" applyAlignment="1" applyProtection="1"/>
    <xf numFmtId="179" fontId="34" fillId="2" borderId="1" xfId="0" applyNumberFormat="1" applyFont="1" applyFill="1" applyBorder="1" applyAlignment="1" applyProtection="1"/>
    <xf numFmtId="0" fontId="50" fillId="2" borderId="10" xfId="0" applyNumberFormat="1" applyFont="1" applyFill="1" applyBorder="1" applyAlignment="1" applyProtection="1"/>
    <xf numFmtId="181" fontId="51" fillId="2" borderId="11" xfId="0" applyNumberFormat="1" applyFont="1" applyFill="1" applyBorder="1" applyAlignment="1" applyProtection="1"/>
    <xf numFmtId="0" fontId="52" fillId="2" borderId="11" xfId="0" applyNumberFormat="1" applyFont="1" applyFill="1" applyBorder="1" applyAlignment="1" applyProtection="1"/>
    <xf numFmtId="0" fontId="53" fillId="2" borderId="1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vertical="top"/>
    </xf>
    <xf numFmtId="49" fontId="55" fillId="2" borderId="1" xfId="0" applyNumberFormat="1" applyFont="1" applyFill="1" applyBorder="1" applyAlignment="1" applyProtection="1">
      <alignment vertical="top"/>
    </xf>
    <xf numFmtId="49" fontId="56" fillId="2" borderId="1" xfId="0" applyNumberFormat="1" applyFont="1" applyFill="1" applyBorder="1" applyAlignment="1" applyProtection="1">
      <alignment horizontal="left" vertical="center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7" fillId="3" borderId="6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/>
    </xf>
    <xf numFmtId="49" fontId="54" fillId="2" borderId="1" xfId="0" applyNumberFormat="1" applyFont="1" applyFill="1" applyBorder="1" applyAlignment="1" applyProtection="1">
      <alignment horizontal="left" vertical="center"/>
    </xf>
    <xf numFmtId="49" fontId="40" fillId="2" borderId="7" xfId="0" applyNumberFormat="1" applyFont="1" applyFill="1" applyBorder="1" applyAlignment="1" applyProtection="1">
      <alignment horizontal="left" vertical="center" wrapText="1"/>
    </xf>
    <xf numFmtId="49" fontId="41" fillId="2" borderId="8" xfId="0" applyNumberFormat="1" applyFont="1" applyFill="1" applyBorder="1" applyAlignment="1" applyProtection="1">
      <alignment horizontal="left" vertical="center" wrapText="1"/>
    </xf>
    <xf numFmtId="49" fontId="42" fillId="2" borderId="9" xfId="0" applyNumberFormat="1" applyFont="1" applyFill="1" applyBorder="1" applyAlignment="1" applyProtection="1">
      <alignment horizontal="left" vertical="center" wrapText="1"/>
    </xf>
    <xf numFmtId="49" fontId="49" fillId="2" borderId="3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center"/>
    </xf>
    <xf numFmtId="0" fontId="11" fillId="3" borderId="6" xfId="0" applyNumberFormat="1" applyFont="1" applyFill="1" applyBorder="1" applyAlignment="1" applyProtection="1">
      <alignment horizontal="center"/>
    </xf>
    <xf numFmtId="49" fontId="15" fillId="4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58" fillId="4" borderId="3" xfId="1" applyFill="1" applyBorder="1" applyAlignment="1" applyProtection="1">
      <protection locked="0"/>
    </xf>
    <xf numFmtId="176" fontId="58" fillId="4" borderId="3" xfId="1" applyNumberFormat="1" applyFill="1" applyBorder="1" applyAlignment="1" applyProtection="1">
      <protection locked="0"/>
    </xf>
    <xf numFmtId="0" fontId="58" fillId="2" borderId="3" xfId="1" applyBorder="1" applyAlignment="1" applyProtection="1">
      <protection locked="0"/>
    </xf>
    <xf numFmtId="0" fontId="58" fillId="4" borderId="3" xfId="2" applyFill="1" applyBorder="1" applyAlignment="1" applyProtection="1">
      <protection locked="0"/>
    </xf>
    <xf numFmtId="177" fontId="58" fillId="4" borderId="3" xfId="2" applyNumberFormat="1" applyFill="1" applyBorder="1" applyAlignment="1" applyProtection="1">
      <protection locked="0"/>
    </xf>
    <xf numFmtId="0" fontId="58" fillId="2" borderId="3" xfId="2" applyBorder="1" applyAlignment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59"/>
  <sheetViews>
    <sheetView tabSelected="1" view="pageBreakPreview" topLeftCell="A34" zoomScaleNormal="100" zoomScaleSheetLayoutView="100" workbookViewId="0">
      <selection activeCell="K53" sqref="K53"/>
    </sheetView>
  </sheetViews>
  <sheetFormatPr defaultRowHeight="13.5" customHeight="1" outlineLevelCol="1" x14ac:dyDescent="0.15"/>
  <cols>
    <col min="1" max="1" width="14.375" style="12" customWidth="1"/>
    <col min="2" max="2" width="3" style="12" customWidth="1"/>
    <col min="3" max="4" width="7.125" style="12" customWidth="1"/>
    <col min="5" max="5" width="7.375" style="12" customWidth="1"/>
    <col min="6" max="7" width="7.125" style="12" customWidth="1"/>
    <col min="8" max="8" width="6.5" style="12" customWidth="1"/>
    <col min="9" max="10" width="7.125" style="12" customWidth="1"/>
    <col min="11" max="11" width="7.375" style="12" customWidth="1"/>
    <col min="12" max="13" width="7.125" style="12" customWidth="1"/>
    <col min="14" max="14" width="6.5" style="12" customWidth="1"/>
    <col min="15" max="16" width="7.125" style="12" customWidth="1"/>
    <col min="17" max="17" width="7.375" style="12" customWidth="1"/>
    <col min="18" max="19" width="7.125" style="12" customWidth="1"/>
    <col min="20" max="20" width="6.5" style="12" customWidth="1"/>
    <col min="21" max="22" width="7.125" style="12" customWidth="1"/>
    <col min="23" max="23" width="7.375" style="12" customWidth="1"/>
    <col min="24" max="25" width="7.125" style="12" customWidth="1"/>
    <col min="26" max="26" width="6.5" style="12" customWidth="1"/>
    <col min="27" max="28" width="7.125" style="12" customWidth="1"/>
    <col min="29" max="29" width="7.375" style="12" customWidth="1"/>
    <col min="30" max="31" width="7.125" style="12" customWidth="1"/>
    <col min="32" max="32" width="6.5" style="12" customWidth="1"/>
    <col min="33" max="34" width="7.125" style="12" hidden="1" customWidth="1" outlineLevel="1"/>
    <col min="35" max="35" width="6.5" style="12" hidden="1" customWidth="1" outlineLevel="1"/>
    <col min="36" max="37" width="7.125" style="12" hidden="1" customWidth="1" outlineLevel="1"/>
    <col min="38" max="38" width="6.5" style="12" hidden="1" customWidth="1" outlineLevel="1"/>
    <col min="39" max="40" width="7.125" style="12" hidden="1" customWidth="1" outlineLevel="1"/>
    <col min="41" max="41" width="6.5" style="12" hidden="1" customWidth="1" outlineLevel="1"/>
    <col min="42" max="43" width="7.125" style="12" hidden="1" customWidth="1" outlineLevel="1"/>
    <col min="44" max="44" width="6.5" style="12" hidden="1" customWidth="1" outlineLevel="1"/>
    <col min="45" max="46" width="7.125" style="12" hidden="1" customWidth="1" outlineLevel="1"/>
    <col min="47" max="47" width="6.5" style="12" hidden="1" customWidth="1" outlineLevel="1"/>
    <col min="48" max="49" width="7.125" style="12" hidden="1" customWidth="1" outlineLevel="1"/>
    <col min="50" max="50" width="6.5" style="12" hidden="1" customWidth="1" outlineLevel="1"/>
    <col min="51" max="94" width="6.75" style="12" hidden="1" customWidth="1" outlineLevel="1"/>
    <col min="95" max="95" width="6.125" style="12" hidden="1" customWidth="1" outlineLevel="1"/>
    <col min="96" max="96" width="6.75" style="12" hidden="1" customWidth="1" outlineLevel="1"/>
    <col min="97" max="97" width="6.5" style="12" hidden="1" customWidth="1" outlineLevel="1"/>
    <col min="98" max="98" width="6.125" style="12" hidden="1" customWidth="1" outlineLevel="1"/>
    <col min="99" max="100" width="6.75" style="12" hidden="1" customWidth="1" outlineLevel="1"/>
    <col min="101" max="101" width="6.125" style="12" hidden="1" customWidth="1" outlineLevel="1"/>
    <col min="102" max="102" width="6.75" style="12" hidden="1" customWidth="1" outlineLevel="1"/>
    <col min="103" max="103" width="6.5" style="12" hidden="1" customWidth="1" outlineLevel="1"/>
    <col min="104" max="104" width="6.125" style="12" hidden="1" customWidth="1" outlineLevel="1"/>
    <col min="105" max="106" width="6.75" style="12" hidden="1" customWidth="1" outlineLevel="1"/>
    <col min="107" max="107" width="6.125" style="12" hidden="1" customWidth="1" outlineLevel="1"/>
    <col min="108" max="108" width="6.75" style="12" hidden="1" customWidth="1" outlineLevel="1"/>
    <col min="109" max="109" width="8.375" style="12" hidden="1" customWidth="1" outlineLevel="1"/>
    <col min="110" max="110" width="6" style="12" hidden="1" customWidth="1" outlineLevel="1"/>
    <col min="111" max="112" width="6.75" style="12" hidden="1" customWidth="1" outlineLevel="1"/>
    <col min="113" max="113" width="6.125" style="12" hidden="1" customWidth="1" outlineLevel="1"/>
    <col min="114" max="114" width="6.75" style="12" hidden="1" customWidth="1" outlineLevel="1"/>
    <col min="115" max="115" width="8.375" style="12" hidden="1" customWidth="1" outlineLevel="1"/>
    <col min="116" max="116" width="6" style="12" hidden="1" customWidth="1" outlineLevel="1"/>
    <col min="117" max="118" width="6.75" style="12" hidden="1" customWidth="1" outlineLevel="1"/>
    <col min="119" max="119" width="6.125" style="12" hidden="1" customWidth="1" outlineLevel="1"/>
    <col min="120" max="120" width="6.75" style="12" hidden="1" customWidth="1" outlineLevel="1"/>
    <col min="121" max="121" width="8.375" style="12" hidden="1" customWidth="1" outlineLevel="1"/>
    <col min="122" max="122" width="6" style="12" hidden="1" customWidth="1" outlineLevel="1"/>
    <col min="123" max="124" width="6.75" style="12" hidden="1" customWidth="1" outlineLevel="1"/>
    <col min="125" max="125" width="6.125" style="12" hidden="1" customWidth="1" outlineLevel="1"/>
    <col min="126" max="126" width="6.75" style="12" hidden="1" customWidth="1" outlineLevel="1"/>
    <col min="127" max="127" width="8.375" style="12" hidden="1" customWidth="1" outlineLevel="1"/>
    <col min="128" max="128" width="6" style="12" hidden="1" customWidth="1" outlineLevel="1"/>
    <col min="129" max="130" width="6.75" style="12" hidden="1" customWidth="1" outlineLevel="1"/>
    <col min="131" max="131" width="6.125" style="12" hidden="1" customWidth="1" outlineLevel="1"/>
    <col min="132" max="132" width="6.75" style="12" hidden="1" customWidth="1" outlineLevel="1"/>
    <col min="133" max="133" width="8.375" style="12" hidden="1" customWidth="1" outlineLevel="1"/>
    <col min="134" max="134" width="6.125" style="12" hidden="1" customWidth="1" outlineLevel="1"/>
    <col min="135" max="136" width="6.75" style="12" hidden="1" customWidth="1" outlineLevel="1"/>
    <col min="137" max="137" width="6.125" style="12" hidden="1" customWidth="1" outlineLevel="1"/>
    <col min="138" max="139" width="6.75" style="12" hidden="1" customWidth="1" outlineLevel="1"/>
    <col min="140" max="140" width="6.125" style="12" hidden="1" customWidth="1" outlineLevel="1"/>
    <col min="141" max="142" width="6.75" style="12" hidden="1" customWidth="1" outlineLevel="1"/>
    <col min="143" max="143" width="6.125" style="12" hidden="1" customWidth="1" outlineLevel="1"/>
    <col min="144" max="145" width="6.75" style="12" hidden="1" customWidth="1" outlineLevel="1"/>
    <col min="146" max="146" width="6.125" style="12" hidden="1" customWidth="1" outlineLevel="1"/>
    <col min="147" max="148" width="6.75" style="12" hidden="1" customWidth="1" outlineLevel="1"/>
    <col min="149" max="149" width="6.125" style="12" hidden="1" customWidth="1" outlineLevel="1"/>
    <col min="150" max="151" width="6.75" style="12" hidden="1" customWidth="1" outlineLevel="1"/>
    <col min="152" max="152" width="6.125" style="12" hidden="1" customWidth="1" outlineLevel="1"/>
    <col min="153" max="156" width="6.75" style="12" hidden="1" customWidth="1" outlineLevel="1"/>
    <col min="157" max="157" width="6.125" style="12" hidden="1" customWidth="1" outlineLevel="1"/>
    <col min="158" max="161" width="6.75" style="12" hidden="1" customWidth="1" outlineLevel="1"/>
    <col min="162" max="162" width="9" style="12" collapsed="1"/>
    <col min="163" max="16384" width="9" style="12"/>
  </cols>
  <sheetData>
    <row r="1" spans="1:155" ht="24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1:155" ht="13.5" customHeight="1" x14ac:dyDescent="0.15">
      <c r="A2" s="80"/>
      <c r="B2" s="80"/>
      <c r="C2" s="81" t="s">
        <v>61</v>
      </c>
      <c r="D2" s="82"/>
      <c r="E2" s="82"/>
      <c r="F2" s="82"/>
      <c r="G2" s="82"/>
      <c r="H2" s="83"/>
      <c r="I2" s="81" t="s">
        <v>60</v>
      </c>
      <c r="J2" s="82"/>
      <c r="K2" s="82"/>
      <c r="L2" s="82"/>
      <c r="M2" s="82"/>
      <c r="N2" s="83"/>
      <c r="O2" s="65" t="s">
        <v>58</v>
      </c>
      <c r="P2" s="66"/>
      <c r="Q2" s="66"/>
      <c r="R2" s="66"/>
      <c r="S2" s="66"/>
      <c r="T2" s="67"/>
      <c r="U2" s="65" t="s">
        <v>55</v>
      </c>
      <c r="V2" s="66"/>
      <c r="W2" s="66"/>
      <c r="X2" s="66"/>
      <c r="Y2" s="66"/>
      <c r="Z2" s="67"/>
      <c r="AA2" s="65" t="s">
        <v>53</v>
      </c>
      <c r="AB2" s="66"/>
      <c r="AC2" s="66"/>
      <c r="AD2" s="66"/>
      <c r="AE2" s="66"/>
      <c r="AF2" s="67"/>
      <c r="AG2" s="78" t="s">
        <v>1</v>
      </c>
      <c r="AH2" s="66"/>
      <c r="AI2" s="66"/>
      <c r="AJ2" s="66"/>
      <c r="AK2" s="66"/>
      <c r="AL2" s="67"/>
      <c r="AM2" s="78" t="s">
        <v>2</v>
      </c>
      <c r="AN2" s="66"/>
      <c r="AO2" s="66"/>
      <c r="AP2" s="66"/>
      <c r="AQ2" s="66"/>
      <c r="AR2" s="67"/>
      <c r="AS2" s="78" t="s">
        <v>3</v>
      </c>
      <c r="AT2" s="66"/>
      <c r="AU2" s="66"/>
      <c r="AV2" s="66"/>
      <c r="AW2" s="66"/>
      <c r="AX2" s="67"/>
      <c r="AY2" s="78" t="s">
        <v>4</v>
      </c>
      <c r="AZ2" s="66"/>
      <c r="BA2" s="66"/>
      <c r="BB2" s="66"/>
      <c r="BC2" s="66"/>
      <c r="BD2" s="67"/>
      <c r="BE2" s="78" t="s">
        <v>5</v>
      </c>
      <c r="BF2" s="66"/>
      <c r="BG2" s="66"/>
      <c r="BH2" s="66"/>
      <c r="BI2" s="66"/>
      <c r="BJ2" s="67"/>
      <c r="BK2" s="78" t="s">
        <v>6</v>
      </c>
      <c r="BL2" s="66"/>
      <c r="BM2" s="66"/>
      <c r="BN2" s="66"/>
      <c r="BO2" s="66"/>
      <c r="BP2" s="67"/>
      <c r="BQ2" s="78" t="s">
        <v>7</v>
      </c>
      <c r="BR2" s="66"/>
      <c r="BS2" s="66"/>
      <c r="BT2" s="66"/>
      <c r="BU2" s="66"/>
      <c r="BV2" s="67"/>
      <c r="BW2" s="78" t="s">
        <v>8</v>
      </c>
      <c r="BX2" s="66"/>
      <c r="BY2" s="66"/>
      <c r="BZ2" s="66"/>
      <c r="CA2" s="66"/>
      <c r="CB2" s="67"/>
      <c r="CC2" s="78" t="s">
        <v>9</v>
      </c>
      <c r="CD2" s="66"/>
      <c r="CE2" s="66"/>
      <c r="CF2" s="66"/>
      <c r="CG2" s="66"/>
      <c r="CH2" s="67"/>
      <c r="CI2" s="78" t="s">
        <v>10</v>
      </c>
      <c r="CJ2" s="66"/>
      <c r="CK2" s="66"/>
      <c r="CL2" s="66"/>
      <c r="CM2" s="66"/>
      <c r="CN2" s="67"/>
      <c r="CO2" s="68" t="s">
        <v>11</v>
      </c>
      <c r="CP2" s="68"/>
      <c r="CQ2" s="68"/>
      <c r="CR2" s="68"/>
      <c r="CS2" s="68"/>
      <c r="CT2" s="68"/>
      <c r="CU2" s="68" t="s">
        <v>12</v>
      </c>
      <c r="CV2" s="68"/>
      <c r="CW2" s="68"/>
      <c r="CX2" s="68"/>
      <c r="CY2" s="68"/>
      <c r="CZ2" s="68"/>
      <c r="DA2" s="68" t="s">
        <v>13</v>
      </c>
      <c r="DB2" s="68"/>
      <c r="DC2" s="68"/>
      <c r="DD2" s="68"/>
      <c r="DE2" s="68"/>
      <c r="DF2" s="68"/>
      <c r="DG2" s="68" t="s">
        <v>14</v>
      </c>
      <c r="DH2" s="68"/>
      <c r="DI2" s="68"/>
      <c r="DJ2" s="68"/>
      <c r="DK2" s="68"/>
      <c r="DL2" s="68"/>
      <c r="DM2" s="68" t="s">
        <v>15</v>
      </c>
      <c r="DN2" s="68"/>
      <c r="DO2" s="68"/>
      <c r="DP2" s="68"/>
      <c r="DQ2" s="68"/>
      <c r="DR2" s="68"/>
      <c r="DS2" s="68" t="s">
        <v>16</v>
      </c>
      <c r="DT2" s="68"/>
      <c r="DU2" s="68"/>
      <c r="DV2" s="68"/>
      <c r="DW2" s="68"/>
      <c r="DX2" s="68"/>
      <c r="DY2" s="68" t="s">
        <v>17</v>
      </c>
      <c r="DZ2" s="68"/>
      <c r="EA2" s="68"/>
      <c r="EB2" s="68"/>
      <c r="EC2" s="68"/>
      <c r="ED2" s="68"/>
      <c r="EE2" s="68" t="s">
        <v>18</v>
      </c>
      <c r="EF2" s="68"/>
      <c r="EG2" s="68"/>
      <c r="EH2" s="68"/>
      <c r="EI2" s="68"/>
      <c r="EJ2" s="68"/>
      <c r="EK2" s="68" t="s">
        <v>19</v>
      </c>
      <c r="EL2" s="68"/>
      <c r="EM2" s="68"/>
      <c r="EN2" s="68"/>
      <c r="EO2" s="68"/>
      <c r="EP2" s="68"/>
      <c r="EQ2" s="68" t="s">
        <v>20</v>
      </c>
      <c r="ER2" s="68"/>
      <c r="ES2" s="68"/>
      <c r="ET2" s="68"/>
      <c r="EU2" s="68"/>
      <c r="EV2" s="74" t="s">
        <v>21</v>
      </c>
      <c r="EW2" s="77"/>
      <c r="EX2" s="77"/>
      <c r="EY2" s="75"/>
    </row>
    <row r="3" spans="1:155" ht="13.5" customHeight="1" x14ac:dyDescent="0.15">
      <c r="A3" s="80"/>
      <c r="B3" s="80"/>
      <c r="C3" s="84" t="s">
        <v>22</v>
      </c>
      <c r="D3" s="84"/>
      <c r="E3" s="84"/>
      <c r="F3" s="84" t="s">
        <v>23</v>
      </c>
      <c r="G3" s="84"/>
      <c r="H3" s="84"/>
      <c r="I3" s="84" t="s">
        <v>22</v>
      </c>
      <c r="J3" s="84"/>
      <c r="K3" s="84"/>
      <c r="L3" s="84" t="s">
        <v>23</v>
      </c>
      <c r="M3" s="84"/>
      <c r="N3" s="84"/>
      <c r="O3" s="68" t="s">
        <v>22</v>
      </c>
      <c r="P3" s="68"/>
      <c r="Q3" s="68"/>
      <c r="R3" s="68" t="s">
        <v>23</v>
      </c>
      <c r="S3" s="68"/>
      <c r="T3" s="68"/>
      <c r="U3" s="68" t="s">
        <v>22</v>
      </c>
      <c r="V3" s="68"/>
      <c r="W3" s="68"/>
      <c r="X3" s="68" t="s">
        <v>23</v>
      </c>
      <c r="Y3" s="68"/>
      <c r="Z3" s="68"/>
      <c r="AA3" s="68" t="s">
        <v>22</v>
      </c>
      <c r="AB3" s="68"/>
      <c r="AC3" s="68"/>
      <c r="AD3" s="68" t="s">
        <v>23</v>
      </c>
      <c r="AE3" s="68"/>
      <c r="AF3" s="68"/>
      <c r="AG3" s="68" t="s">
        <v>22</v>
      </c>
      <c r="AH3" s="68"/>
      <c r="AI3" s="68"/>
      <c r="AJ3" s="68" t="s">
        <v>23</v>
      </c>
      <c r="AK3" s="68"/>
      <c r="AL3" s="68"/>
      <c r="AM3" s="68" t="s">
        <v>22</v>
      </c>
      <c r="AN3" s="68"/>
      <c r="AO3" s="68"/>
      <c r="AP3" s="68" t="s">
        <v>23</v>
      </c>
      <c r="AQ3" s="68"/>
      <c r="AR3" s="68"/>
      <c r="AS3" s="68" t="s">
        <v>22</v>
      </c>
      <c r="AT3" s="68"/>
      <c r="AU3" s="68"/>
      <c r="AV3" s="68" t="s">
        <v>23</v>
      </c>
      <c r="AW3" s="68"/>
      <c r="AX3" s="68"/>
      <c r="AY3" s="68" t="s">
        <v>22</v>
      </c>
      <c r="AZ3" s="68"/>
      <c r="BA3" s="68"/>
      <c r="BB3" s="68" t="s">
        <v>23</v>
      </c>
      <c r="BC3" s="68"/>
      <c r="BD3" s="68"/>
      <c r="BE3" s="68" t="s">
        <v>22</v>
      </c>
      <c r="BF3" s="68"/>
      <c r="BG3" s="68"/>
      <c r="BH3" s="68" t="s">
        <v>23</v>
      </c>
      <c r="BI3" s="68"/>
      <c r="BJ3" s="68"/>
      <c r="BK3" s="68" t="s">
        <v>22</v>
      </c>
      <c r="BL3" s="68"/>
      <c r="BM3" s="68"/>
      <c r="BN3" s="68" t="s">
        <v>23</v>
      </c>
      <c r="BO3" s="68"/>
      <c r="BP3" s="68"/>
      <c r="BQ3" s="68" t="s">
        <v>22</v>
      </c>
      <c r="BR3" s="68"/>
      <c r="BS3" s="68"/>
      <c r="BT3" s="68" t="s">
        <v>23</v>
      </c>
      <c r="BU3" s="68"/>
      <c r="BV3" s="68"/>
      <c r="BW3" s="68" t="s">
        <v>22</v>
      </c>
      <c r="BX3" s="68"/>
      <c r="BY3" s="68"/>
      <c r="BZ3" s="68" t="s">
        <v>23</v>
      </c>
      <c r="CA3" s="68"/>
      <c r="CB3" s="68"/>
      <c r="CC3" s="68" t="s">
        <v>22</v>
      </c>
      <c r="CD3" s="68"/>
      <c r="CE3" s="68"/>
      <c r="CF3" s="68" t="s">
        <v>23</v>
      </c>
      <c r="CG3" s="68"/>
      <c r="CH3" s="68"/>
      <c r="CI3" s="68" t="s">
        <v>22</v>
      </c>
      <c r="CJ3" s="68"/>
      <c r="CK3" s="68"/>
      <c r="CL3" s="68" t="s">
        <v>23</v>
      </c>
      <c r="CM3" s="68"/>
      <c r="CN3" s="68"/>
      <c r="CO3" s="68" t="s">
        <v>22</v>
      </c>
      <c r="CP3" s="68"/>
      <c r="CQ3" s="68"/>
      <c r="CR3" s="68" t="s">
        <v>23</v>
      </c>
      <c r="CS3" s="68"/>
      <c r="CT3" s="68"/>
      <c r="CU3" s="68" t="s">
        <v>22</v>
      </c>
      <c r="CV3" s="68"/>
      <c r="CW3" s="68"/>
      <c r="CX3" s="68" t="s">
        <v>23</v>
      </c>
      <c r="CY3" s="68"/>
      <c r="CZ3" s="68"/>
      <c r="DA3" s="68" t="s">
        <v>22</v>
      </c>
      <c r="DB3" s="68"/>
      <c r="DC3" s="68"/>
      <c r="DD3" s="68" t="s">
        <v>23</v>
      </c>
      <c r="DE3" s="68"/>
      <c r="DF3" s="68"/>
      <c r="DG3" s="68" t="s">
        <v>22</v>
      </c>
      <c r="DH3" s="68"/>
      <c r="DI3" s="68"/>
      <c r="DJ3" s="68" t="s">
        <v>23</v>
      </c>
      <c r="DK3" s="68"/>
      <c r="DL3" s="68"/>
      <c r="DM3" s="68" t="s">
        <v>22</v>
      </c>
      <c r="DN3" s="68"/>
      <c r="DO3" s="68"/>
      <c r="DP3" s="68" t="s">
        <v>23</v>
      </c>
      <c r="DQ3" s="68"/>
      <c r="DR3" s="68"/>
      <c r="DS3" s="68" t="s">
        <v>22</v>
      </c>
      <c r="DT3" s="68"/>
      <c r="DU3" s="68"/>
      <c r="DV3" s="68" t="s">
        <v>23</v>
      </c>
      <c r="DW3" s="68"/>
      <c r="DX3" s="68"/>
      <c r="DY3" s="68" t="s">
        <v>22</v>
      </c>
      <c r="DZ3" s="68"/>
      <c r="EA3" s="68"/>
      <c r="EB3" s="68" t="s">
        <v>23</v>
      </c>
      <c r="EC3" s="68"/>
      <c r="ED3" s="68"/>
      <c r="EE3" s="68" t="s">
        <v>22</v>
      </c>
      <c r="EF3" s="68"/>
      <c r="EG3" s="68"/>
      <c r="EH3" s="68" t="s">
        <v>23</v>
      </c>
      <c r="EI3" s="68"/>
      <c r="EJ3" s="68"/>
      <c r="EK3" s="68" t="s">
        <v>24</v>
      </c>
      <c r="EL3" s="68"/>
      <c r="EM3" s="68"/>
      <c r="EN3" s="68" t="s">
        <v>23</v>
      </c>
      <c r="EO3" s="68"/>
      <c r="EP3" s="68"/>
      <c r="EQ3" s="68" t="s">
        <v>24</v>
      </c>
      <c r="ER3" s="68"/>
      <c r="ES3" s="68" t="s">
        <v>23</v>
      </c>
      <c r="ET3" s="68"/>
      <c r="EU3" s="68"/>
      <c r="EV3" s="68" t="s">
        <v>24</v>
      </c>
      <c r="EW3" s="68"/>
      <c r="EX3" s="74" t="s">
        <v>23</v>
      </c>
      <c r="EY3" s="75"/>
    </row>
    <row r="4" spans="1:155" ht="13.5" customHeight="1" x14ac:dyDescent="0.15">
      <c r="A4" s="80"/>
      <c r="B4" s="80"/>
      <c r="C4" s="1" t="s">
        <v>25</v>
      </c>
      <c r="D4" s="2" t="s">
        <v>26</v>
      </c>
      <c r="E4" s="3" t="s">
        <v>27</v>
      </c>
      <c r="F4" s="2" t="s">
        <v>25</v>
      </c>
      <c r="G4" s="2" t="s">
        <v>26</v>
      </c>
      <c r="H4" s="3" t="s">
        <v>27</v>
      </c>
      <c r="I4" s="1" t="s">
        <v>25</v>
      </c>
      <c r="J4" s="2" t="s">
        <v>26</v>
      </c>
      <c r="K4" s="3" t="s">
        <v>27</v>
      </c>
      <c r="L4" s="2" t="s">
        <v>25</v>
      </c>
      <c r="M4" s="2" t="s">
        <v>26</v>
      </c>
      <c r="N4" s="3" t="s">
        <v>27</v>
      </c>
      <c r="O4" s="13" t="s">
        <v>25</v>
      </c>
      <c r="P4" s="14" t="s">
        <v>26</v>
      </c>
      <c r="Q4" s="15" t="s">
        <v>27</v>
      </c>
      <c r="R4" s="14" t="s">
        <v>25</v>
      </c>
      <c r="S4" s="14" t="s">
        <v>26</v>
      </c>
      <c r="T4" s="15" t="s">
        <v>27</v>
      </c>
      <c r="U4" s="13" t="s">
        <v>25</v>
      </c>
      <c r="V4" s="14" t="s">
        <v>26</v>
      </c>
      <c r="W4" s="15" t="s">
        <v>27</v>
      </c>
      <c r="X4" s="14" t="s">
        <v>25</v>
      </c>
      <c r="Y4" s="14" t="s">
        <v>26</v>
      </c>
      <c r="Z4" s="15" t="s">
        <v>27</v>
      </c>
      <c r="AA4" s="13" t="s">
        <v>25</v>
      </c>
      <c r="AB4" s="14" t="s">
        <v>26</v>
      </c>
      <c r="AC4" s="15" t="s">
        <v>27</v>
      </c>
      <c r="AD4" s="14" t="s">
        <v>25</v>
      </c>
      <c r="AE4" s="14" t="s">
        <v>26</v>
      </c>
      <c r="AF4" s="15" t="s">
        <v>27</v>
      </c>
      <c r="AG4" s="13" t="s">
        <v>25</v>
      </c>
      <c r="AH4" s="14" t="s">
        <v>26</v>
      </c>
      <c r="AI4" s="15" t="s">
        <v>27</v>
      </c>
      <c r="AJ4" s="14" t="s">
        <v>25</v>
      </c>
      <c r="AK4" s="14" t="s">
        <v>26</v>
      </c>
      <c r="AL4" s="15" t="s">
        <v>27</v>
      </c>
      <c r="AM4" s="13" t="s">
        <v>25</v>
      </c>
      <c r="AN4" s="14" t="s">
        <v>26</v>
      </c>
      <c r="AO4" s="15" t="s">
        <v>27</v>
      </c>
      <c r="AP4" s="14" t="s">
        <v>25</v>
      </c>
      <c r="AQ4" s="14" t="s">
        <v>26</v>
      </c>
      <c r="AR4" s="15" t="s">
        <v>27</v>
      </c>
      <c r="AS4" s="13" t="s">
        <v>25</v>
      </c>
      <c r="AT4" s="14" t="s">
        <v>26</v>
      </c>
      <c r="AU4" s="15" t="s">
        <v>27</v>
      </c>
      <c r="AV4" s="14" t="s">
        <v>25</v>
      </c>
      <c r="AW4" s="14" t="s">
        <v>26</v>
      </c>
      <c r="AX4" s="15" t="s">
        <v>27</v>
      </c>
      <c r="AY4" s="13" t="s">
        <v>25</v>
      </c>
      <c r="AZ4" s="14" t="s">
        <v>26</v>
      </c>
      <c r="BA4" s="15" t="s">
        <v>27</v>
      </c>
      <c r="BB4" s="14" t="s">
        <v>25</v>
      </c>
      <c r="BC4" s="14" t="s">
        <v>26</v>
      </c>
      <c r="BD4" s="15" t="s">
        <v>27</v>
      </c>
      <c r="BE4" s="13" t="s">
        <v>25</v>
      </c>
      <c r="BF4" s="14" t="s">
        <v>26</v>
      </c>
      <c r="BG4" s="15" t="s">
        <v>27</v>
      </c>
      <c r="BH4" s="14" t="s">
        <v>25</v>
      </c>
      <c r="BI4" s="14" t="s">
        <v>26</v>
      </c>
      <c r="BJ4" s="15" t="s">
        <v>27</v>
      </c>
      <c r="BK4" s="13" t="s">
        <v>25</v>
      </c>
      <c r="BL4" s="14" t="s">
        <v>26</v>
      </c>
      <c r="BM4" s="15" t="s">
        <v>27</v>
      </c>
      <c r="BN4" s="14" t="s">
        <v>25</v>
      </c>
      <c r="BO4" s="14" t="s">
        <v>26</v>
      </c>
      <c r="BP4" s="15" t="s">
        <v>27</v>
      </c>
      <c r="BQ4" s="13" t="s">
        <v>25</v>
      </c>
      <c r="BR4" s="14" t="s">
        <v>26</v>
      </c>
      <c r="BS4" s="15" t="s">
        <v>27</v>
      </c>
      <c r="BT4" s="14" t="s">
        <v>25</v>
      </c>
      <c r="BU4" s="14" t="s">
        <v>26</v>
      </c>
      <c r="BV4" s="15" t="s">
        <v>27</v>
      </c>
      <c r="BW4" s="13" t="s">
        <v>25</v>
      </c>
      <c r="BX4" s="14" t="s">
        <v>26</v>
      </c>
      <c r="BY4" s="15" t="s">
        <v>27</v>
      </c>
      <c r="BZ4" s="14" t="s">
        <v>25</v>
      </c>
      <c r="CA4" s="14" t="s">
        <v>26</v>
      </c>
      <c r="CB4" s="15" t="s">
        <v>27</v>
      </c>
      <c r="CC4" s="13" t="s">
        <v>25</v>
      </c>
      <c r="CD4" s="14" t="s">
        <v>26</v>
      </c>
      <c r="CE4" s="15" t="s">
        <v>27</v>
      </c>
      <c r="CF4" s="14" t="s">
        <v>25</v>
      </c>
      <c r="CG4" s="14" t="s">
        <v>26</v>
      </c>
      <c r="CH4" s="15" t="s">
        <v>27</v>
      </c>
      <c r="CI4" s="13" t="s">
        <v>25</v>
      </c>
      <c r="CJ4" s="14" t="s">
        <v>26</v>
      </c>
      <c r="CK4" s="15" t="s">
        <v>27</v>
      </c>
      <c r="CL4" s="14" t="s">
        <v>25</v>
      </c>
      <c r="CM4" s="14" t="s">
        <v>26</v>
      </c>
      <c r="CN4" s="15" t="s">
        <v>27</v>
      </c>
      <c r="CO4" s="14" t="s">
        <v>25</v>
      </c>
      <c r="CP4" s="14" t="s">
        <v>26</v>
      </c>
      <c r="CQ4" s="15" t="s">
        <v>27</v>
      </c>
      <c r="CR4" s="14" t="s">
        <v>25</v>
      </c>
      <c r="CS4" s="14" t="s">
        <v>26</v>
      </c>
      <c r="CT4" s="15" t="s">
        <v>27</v>
      </c>
      <c r="CU4" s="14" t="s">
        <v>25</v>
      </c>
      <c r="CV4" s="14" t="s">
        <v>26</v>
      </c>
      <c r="CW4" s="15" t="s">
        <v>27</v>
      </c>
      <c r="CX4" s="14" t="s">
        <v>25</v>
      </c>
      <c r="CY4" s="14" t="s">
        <v>26</v>
      </c>
      <c r="CZ4" s="15" t="s">
        <v>27</v>
      </c>
      <c r="DA4" s="14" t="s">
        <v>25</v>
      </c>
      <c r="DB4" s="14" t="s">
        <v>26</v>
      </c>
      <c r="DC4" s="15" t="s">
        <v>27</v>
      </c>
      <c r="DD4" s="14" t="s">
        <v>25</v>
      </c>
      <c r="DE4" s="14" t="s">
        <v>26</v>
      </c>
      <c r="DF4" s="15" t="s">
        <v>27</v>
      </c>
      <c r="DG4" s="14" t="s">
        <v>25</v>
      </c>
      <c r="DH4" s="14" t="s">
        <v>26</v>
      </c>
      <c r="DI4" s="15" t="s">
        <v>27</v>
      </c>
      <c r="DJ4" s="14" t="s">
        <v>25</v>
      </c>
      <c r="DK4" s="14" t="s">
        <v>26</v>
      </c>
      <c r="DL4" s="15" t="s">
        <v>27</v>
      </c>
      <c r="DM4" s="14" t="s">
        <v>25</v>
      </c>
      <c r="DN4" s="14" t="s">
        <v>26</v>
      </c>
      <c r="DO4" s="15" t="s">
        <v>27</v>
      </c>
      <c r="DP4" s="14" t="s">
        <v>25</v>
      </c>
      <c r="DQ4" s="14" t="s">
        <v>26</v>
      </c>
      <c r="DR4" s="15" t="s">
        <v>27</v>
      </c>
      <c r="DS4" s="14" t="s">
        <v>25</v>
      </c>
      <c r="DT4" s="14" t="s">
        <v>26</v>
      </c>
      <c r="DU4" s="15" t="s">
        <v>27</v>
      </c>
      <c r="DV4" s="14" t="s">
        <v>25</v>
      </c>
      <c r="DW4" s="14" t="s">
        <v>26</v>
      </c>
      <c r="DX4" s="15" t="s">
        <v>27</v>
      </c>
      <c r="DY4" s="14" t="s">
        <v>25</v>
      </c>
      <c r="DZ4" s="14" t="s">
        <v>26</v>
      </c>
      <c r="EA4" s="15" t="s">
        <v>27</v>
      </c>
      <c r="EB4" s="14" t="s">
        <v>25</v>
      </c>
      <c r="EC4" s="14" t="s">
        <v>26</v>
      </c>
      <c r="ED4" s="15" t="s">
        <v>27</v>
      </c>
      <c r="EE4" s="14" t="s">
        <v>25</v>
      </c>
      <c r="EF4" s="14" t="s">
        <v>26</v>
      </c>
      <c r="EG4" s="15" t="s">
        <v>27</v>
      </c>
      <c r="EH4" s="14" t="s">
        <v>25</v>
      </c>
      <c r="EI4" s="14" t="s">
        <v>26</v>
      </c>
      <c r="EJ4" s="15" t="s">
        <v>27</v>
      </c>
      <c r="EK4" s="14" t="s">
        <v>25</v>
      </c>
      <c r="EL4" s="14" t="s">
        <v>26</v>
      </c>
      <c r="EM4" s="15" t="s">
        <v>27</v>
      </c>
      <c r="EN4" s="14" t="s">
        <v>25</v>
      </c>
      <c r="EO4" s="14" t="s">
        <v>26</v>
      </c>
      <c r="EP4" s="15" t="s">
        <v>27</v>
      </c>
      <c r="EQ4" s="14" t="s">
        <v>25</v>
      </c>
      <c r="ER4" s="14" t="s">
        <v>26</v>
      </c>
      <c r="ES4" s="14" t="s">
        <v>25</v>
      </c>
      <c r="ET4" s="14" t="s">
        <v>26</v>
      </c>
      <c r="EU4" s="15" t="s">
        <v>27</v>
      </c>
      <c r="EV4" s="14" t="s">
        <v>25</v>
      </c>
      <c r="EW4" s="14" t="s">
        <v>26</v>
      </c>
      <c r="EX4" s="14" t="s">
        <v>25</v>
      </c>
      <c r="EY4" s="14" t="s">
        <v>26</v>
      </c>
    </row>
    <row r="5" spans="1:155" ht="13.5" customHeight="1" x14ac:dyDescent="0.15">
      <c r="A5" s="76" t="s">
        <v>28</v>
      </c>
      <c r="B5" s="16" t="s">
        <v>29</v>
      </c>
      <c r="C5" s="85">
        <v>4262</v>
      </c>
      <c r="D5" s="86">
        <v>322.15394151038953</v>
      </c>
      <c r="E5" s="6">
        <f>ROUND(C5/C5*100,1)</f>
        <v>100</v>
      </c>
      <c r="F5" s="88">
        <v>191</v>
      </c>
      <c r="G5" s="89">
        <v>295.94967306083237</v>
      </c>
      <c r="H5" s="6">
        <f>ROUND(F5/F5*100,1)</f>
        <v>100</v>
      </c>
      <c r="I5" s="4">
        <v>4124</v>
      </c>
      <c r="J5" s="5">
        <v>309.7</v>
      </c>
      <c r="K5" s="6">
        <f>ROUND(I5/I5*100,1)</f>
        <v>100</v>
      </c>
      <c r="L5" s="4">
        <v>170</v>
      </c>
      <c r="M5" s="6">
        <v>261.2</v>
      </c>
      <c r="N5" s="6">
        <f>ROUND(L5/L5*100,1)</f>
        <v>100</v>
      </c>
      <c r="O5" s="17">
        <v>4041</v>
      </c>
      <c r="P5" s="18">
        <v>301.5</v>
      </c>
      <c r="Q5" s="19">
        <f>ROUND(O5/O5*100,1)</f>
        <v>100</v>
      </c>
      <c r="R5" s="17">
        <v>185</v>
      </c>
      <c r="S5" s="19">
        <v>281.7</v>
      </c>
      <c r="T5" s="19">
        <f>ROUND(R5/R5*100,1)</f>
        <v>100</v>
      </c>
      <c r="U5" s="17">
        <v>4079</v>
      </c>
      <c r="V5" s="18">
        <f>U5*100000/1348257</f>
        <v>302.53875930182448</v>
      </c>
      <c r="W5" s="19">
        <f>ROUND(U5/U5*100,1)</f>
        <v>100</v>
      </c>
      <c r="X5" s="17">
        <v>164</v>
      </c>
      <c r="Y5" s="19">
        <f>X5*100000/66493</f>
        <v>246.64250372219632</v>
      </c>
      <c r="Z5" s="19">
        <f>ROUND(X5/X5*100,1)</f>
        <v>100</v>
      </c>
      <c r="AA5" s="17">
        <v>4159</v>
      </c>
      <c r="AB5" s="18">
        <f t="shared" ref="AB5:AB47" si="0">AA5*100000/1416323</f>
        <v>293.64770606704826</v>
      </c>
      <c r="AC5" s="19">
        <f>ROUND(AA5/AA5*100,1)</f>
        <v>100</v>
      </c>
      <c r="AD5" s="17">
        <v>172</v>
      </c>
      <c r="AE5" s="19">
        <f>AD5*100000/67789</f>
        <v>253.72848102199472</v>
      </c>
      <c r="AF5" s="19">
        <f>ROUND(AD5/AD5*100,1)</f>
        <v>100</v>
      </c>
      <c r="AG5" s="16">
        <v>4049</v>
      </c>
      <c r="AH5" s="20">
        <v>285.88111610134126</v>
      </c>
      <c r="AI5" s="21">
        <v>100</v>
      </c>
      <c r="AJ5" s="16">
        <v>188</v>
      </c>
      <c r="AK5" s="21">
        <v>277.33113041938958</v>
      </c>
      <c r="AL5" s="21">
        <v>100</v>
      </c>
      <c r="AM5" s="16">
        <v>4077</v>
      </c>
      <c r="AN5" s="20">
        <v>287.85806627443031</v>
      </c>
      <c r="AO5" s="21">
        <v>100</v>
      </c>
      <c r="AP5" s="16">
        <v>178</v>
      </c>
      <c r="AQ5" s="21">
        <v>262.57947454601776</v>
      </c>
      <c r="AR5" s="21">
        <v>100</v>
      </c>
      <c r="AS5" s="16">
        <v>4162</v>
      </c>
      <c r="AT5" s="20">
        <v>293.85952215702207</v>
      </c>
      <c r="AU5" s="21">
        <v>100</v>
      </c>
      <c r="AV5" s="16">
        <v>190</v>
      </c>
      <c r="AW5" s="19">
        <f>AV5*100000/67798</f>
        <v>280.24425499277265</v>
      </c>
      <c r="AX5" s="19">
        <f>ROUND(AV5/AV5*100,1)</f>
        <v>100</v>
      </c>
      <c r="AY5" s="22">
        <v>4019</v>
      </c>
      <c r="AZ5" s="20">
        <v>283.76295520160301</v>
      </c>
      <c r="BA5" s="21">
        <v>100</v>
      </c>
      <c r="BB5" s="23">
        <v>169</v>
      </c>
      <c r="BC5" s="21">
        <v>247.50300225535281</v>
      </c>
      <c r="BD5" s="21">
        <v>100</v>
      </c>
      <c r="BE5" s="22">
        <v>4061</v>
      </c>
      <c r="BF5" s="20">
        <v>286.72838046123661</v>
      </c>
      <c r="BG5" s="21">
        <v>100</v>
      </c>
      <c r="BH5" s="23">
        <v>180</v>
      </c>
      <c r="BI5" s="21">
        <v>261.58228216008837</v>
      </c>
      <c r="BJ5" s="21">
        <v>100</v>
      </c>
      <c r="BK5" s="22">
        <v>4046</v>
      </c>
      <c r="BL5" s="20">
        <v>285.66930001136745</v>
      </c>
      <c r="BM5" s="21">
        <v>100</v>
      </c>
      <c r="BN5" s="23">
        <v>167</v>
      </c>
      <c r="BO5" s="21">
        <v>240.02529607910773</v>
      </c>
      <c r="BP5" s="21">
        <v>100</v>
      </c>
      <c r="BQ5" s="22">
        <v>3745</v>
      </c>
      <c r="BR5" s="20">
        <v>264.41708565066017</v>
      </c>
      <c r="BS5" s="21">
        <v>100</v>
      </c>
      <c r="BT5" s="23">
        <v>193</v>
      </c>
      <c r="BU5" s="21">
        <v>277.39450385190298</v>
      </c>
      <c r="BV5" s="21">
        <v>100</v>
      </c>
      <c r="BW5" s="22">
        <v>3815</v>
      </c>
      <c r="BX5" s="20">
        <v>269.35946108338283</v>
      </c>
      <c r="BY5" s="21">
        <v>100</v>
      </c>
      <c r="BZ5" s="23">
        <v>166</v>
      </c>
      <c r="CA5" s="21">
        <v>238.58801885707715</v>
      </c>
      <c r="CB5" s="21">
        <v>100</v>
      </c>
      <c r="CC5" s="22">
        <v>3857</v>
      </c>
      <c r="CD5" s="20">
        <v>272.32488634301637</v>
      </c>
      <c r="CE5" s="21">
        <v>100</v>
      </c>
      <c r="CF5" s="23">
        <v>554</v>
      </c>
      <c r="CG5" s="21">
        <v>796.25158100494423</v>
      </c>
      <c r="CH5" s="21">
        <v>100</v>
      </c>
      <c r="CI5" s="22">
        <v>3864</v>
      </c>
      <c r="CJ5" s="20">
        <v>272.81912388628865</v>
      </c>
      <c r="CK5" s="21">
        <v>100</v>
      </c>
      <c r="CL5" s="23">
        <v>152</v>
      </c>
      <c r="CM5" s="21">
        <v>218.46613774864895</v>
      </c>
      <c r="CN5" s="21">
        <v>100</v>
      </c>
      <c r="CO5" s="23">
        <v>3761</v>
      </c>
      <c r="CP5" s="20">
        <v>266.27491238627914</v>
      </c>
      <c r="CQ5" s="21">
        <v>100</v>
      </c>
      <c r="CR5" s="23">
        <v>161</v>
      </c>
      <c r="CS5" s="21">
        <v>228.65095933989463</v>
      </c>
      <c r="CT5" s="21">
        <v>100</v>
      </c>
      <c r="CU5" s="23">
        <v>3655</v>
      </c>
      <c r="CV5" s="20">
        <v>256.8517217146873</v>
      </c>
      <c r="CW5" s="21">
        <v>100</v>
      </c>
      <c r="CX5" s="23">
        <v>188</v>
      </c>
      <c r="CY5" s="21">
        <v>266.38705472270243</v>
      </c>
      <c r="CZ5" s="21">
        <v>100</v>
      </c>
      <c r="DA5" s="23">
        <v>3478</v>
      </c>
      <c r="DB5" s="21">
        <v>243.6</v>
      </c>
      <c r="DC5" s="21">
        <v>100</v>
      </c>
      <c r="DD5" s="23">
        <v>178</v>
      </c>
      <c r="DE5" s="21">
        <v>250.1</v>
      </c>
      <c r="DF5" s="21">
        <v>100</v>
      </c>
      <c r="DG5" s="23">
        <v>3483</v>
      </c>
      <c r="DH5" s="21">
        <v>242.3</v>
      </c>
      <c r="DI5" s="21">
        <v>100</v>
      </c>
      <c r="DJ5" s="24">
        <v>163</v>
      </c>
      <c r="DK5" s="21">
        <v>228.3</v>
      </c>
      <c r="DL5" s="21">
        <v>100</v>
      </c>
      <c r="DM5" s="23">
        <v>3357</v>
      </c>
      <c r="DN5" s="21">
        <v>232.7</v>
      </c>
      <c r="DO5" s="21">
        <v>100</v>
      </c>
      <c r="DP5" s="24">
        <v>160</v>
      </c>
      <c r="DQ5" s="21">
        <v>224.8</v>
      </c>
      <c r="DR5" s="21">
        <v>100</v>
      </c>
      <c r="DS5" s="24">
        <v>3280</v>
      </c>
      <c r="DT5" s="25">
        <v>226.2672865102617</v>
      </c>
      <c r="DU5" s="25">
        <v>100</v>
      </c>
      <c r="DV5" s="24">
        <v>129</v>
      </c>
      <c r="DW5" s="25">
        <v>175.20746465291265</v>
      </c>
      <c r="DX5" s="25">
        <v>100</v>
      </c>
      <c r="DY5" s="24">
        <v>3205</v>
      </c>
      <c r="DZ5" s="25">
        <v>221.2</v>
      </c>
      <c r="EA5" s="25">
        <v>100</v>
      </c>
      <c r="EB5" s="24">
        <v>159</v>
      </c>
      <c r="EC5" s="25">
        <v>215.6</v>
      </c>
      <c r="ED5" s="25">
        <v>100</v>
      </c>
      <c r="EE5" s="24">
        <v>3264</v>
      </c>
      <c r="EF5" s="25">
        <v>223.6</v>
      </c>
      <c r="EG5" s="25">
        <v>100</v>
      </c>
      <c r="EH5" s="24">
        <v>166</v>
      </c>
      <c r="EI5" s="25">
        <v>232.4</v>
      </c>
      <c r="EJ5" s="25">
        <v>100</v>
      </c>
      <c r="EK5" s="24">
        <v>3114</v>
      </c>
      <c r="EL5" s="25">
        <v>213.7</v>
      </c>
      <c r="EM5" s="25">
        <v>100</v>
      </c>
      <c r="EN5" s="24">
        <v>140</v>
      </c>
      <c r="EO5" s="25">
        <v>196</v>
      </c>
      <c r="EP5" s="25">
        <v>100</v>
      </c>
      <c r="EQ5" s="24">
        <v>2986</v>
      </c>
      <c r="ER5" s="25">
        <v>205.7</v>
      </c>
      <c r="ES5" s="24">
        <v>150</v>
      </c>
      <c r="ET5" s="25">
        <v>209.4</v>
      </c>
      <c r="EU5" s="25">
        <v>100</v>
      </c>
      <c r="EV5" s="24">
        <v>2994</v>
      </c>
      <c r="EW5" s="25">
        <v>207.4</v>
      </c>
      <c r="EX5" s="24">
        <v>176</v>
      </c>
      <c r="EY5" s="25">
        <v>245.8</v>
      </c>
    </row>
    <row r="6" spans="1:155" ht="13.5" customHeight="1" x14ac:dyDescent="0.15">
      <c r="A6" s="76"/>
      <c r="B6" s="16" t="s">
        <v>30</v>
      </c>
      <c r="C6" s="85">
        <v>2460</v>
      </c>
      <c r="D6" s="86">
        <v>185.94525952969457</v>
      </c>
      <c r="E6" s="6">
        <f>ROUND(C6/C5*100,1)</f>
        <v>57.7</v>
      </c>
      <c r="F6" s="88">
        <v>111</v>
      </c>
      <c r="G6" s="89">
        <v>171.99169481545755</v>
      </c>
      <c r="H6" s="6">
        <f>ROUND(F6/F5*100,1)</f>
        <v>58.1</v>
      </c>
      <c r="I6" s="4">
        <v>2434</v>
      </c>
      <c r="J6" s="5">
        <v>183.2</v>
      </c>
      <c r="K6" s="6">
        <f>ROUND(I6/I5*100,1)</f>
        <v>59</v>
      </c>
      <c r="L6" s="4">
        <v>94</v>
      </c>
      <c r="M6" s="6">
        <v>144.4</v>
      </c>
      <c r="N6" s="6">
        <f>ROUND(L6/L5*100,1)</f>
        <v>55.3</v>
      </c>
      <c r="O6" s="17">
        <v>2377</v>
      </c>
      <c r="P6" s="18">
        <v>177.3</v>
      </c>
      <c r="Q6" s="19">
        <f>ROUND(O6/O5*100,1)</f>
        <v>58.8</v>
      </c>
      <c r="R6" s="17">
        <v>108</v>
      </c>
      <c r="S6" s="19">
        <v>164.4</v>
      </c>
      <c r="T6" s="19">
        <f>ROUND(R6/R5*100,1)</f>
        <v>58.4</v>
      </c>
      <c r="U6" s="17">
        <v>2449</v>
      </c>
      <c r="V6" s="18">
        <f t="shared" ref="V6:V47" si="1">U6*100000/1348257</f>
        <v>181.64192731801134</v>
      </c>
      <c r="W6" s="19">
        <f>ROUND(U6/U5*100,1)</f>
        <v>60</v>
      </c>
      <c r="X6" s="17">
        <v>105</v>
      </c>
      <c r="Y6" s="19">
        <f t="shared" ref="Y6:Y47" si="2">X6*100000/66493</f>
        <v>157.91135909043058</v>
      </c>
      <c r="Z6" s="19">
        <f>ROUND(X6/X5*100,1)</f>
        <v>64</v>
      </c>
      <c r="AA6" s="17">
        <v>2465</v>
      </c>
      <c r="AB6" s="26">
        <f t="shared" si="0"/>
        <v>174.04222059516084</v>
      </c>
      <c r="AC6" s="19">
        <f>ROUND(AA6/AA5*100,1)</f>
        <v>59.3</v>
      </c>
      <c r="AD6" s="17">
        <v>110</v>
      </c>
      <c r="AE6" s="19">
        <f t="shared" ref="AE6:AE47" si="3">AD6*100000/67789</f>
        <v>162.26821460708965</v>
      </c>
      <c r="AF6" s="19">
        <f>ROUND(AD6/AD5*100,1)</f>
        <v>64</v>
      </c>
      <c r="AG6" s="16">
        <v>2430</v>
      </c>
      <c r="AH6" s="27">
        <v>171.57103287879954</v>
      </c>
      <c r="AI6" s="21">
        <v>60</v>
      </c>
      <c r="AJ6" s="16">
        <v>1110</v>
      </c>
      <c r="AK6" s="21">
        <v>1637.4338019442682</v>
      </c>
      <c r="AL6" s="21">
        <v>590.4</v>
      </c>
      <c r="AM6" s="16">
        <v>2425</v>
      </c>
      <c r="AN6" s="27">
        <v>171.2180060621765</v>
      </c>
      <c r="AO6" s="21">
        <v>59.5</v>
      </c>
      <c r="AP6" s="16">
        <v>121</v>
      </c>
      <c r="AQ6" s="21">
        <v>178.49503606779862</v>
      </c>
      <c r="AR6" s="21">
        <v>68</v>
      </c>
      <c r="AS6" s="16">
        <v>2486</v>
      </c>
      <c r="AT6" s="27">
        <v>175.52493322497764</v>
      </c>
      <c r="AU6" s="21">
        <v>59.7</v>
      </c>
      <c r="AV6" s="16">
        <v>107</v>
      </c>
      <c r="AW6" s="19">
        <f t="shared" ref="AW6:AW7" si="4">AV6*100000/67798</f>
        <v>157.8217646538246</v>
      </c>
      <c r="AX6" s="19">
        <f>ROUND(AV6/AV5*100,1)</f>
        <v>56.3</v>
      </c>
      <c r="AY6" s="22">
        <v>2405</v>
      </c>
      <c r="AZ6" s="27">
        <v>169.80589879568433</v>
      </c>
      <c r="BA6" s="21">
        <v>59.8</v>
      </c>
      <c r="BB6" s="16">
        <v>102</v>
      </c>
      <c r="BC6" s="21">
        <v>149.38051023695849</v>
      </c>
      <c r="BD6" s="21">
        <v>60.4</v>
      </c>
      <c r="BE6" s="22">
        <v>2338</v>
      </c>
      <c r="BF6" s="27">
        <v>165.07533945293554</v>
      </c>
      <c r="BG6" s="21">
        <v>57.6</v>
      </c>
      <c r="BH6" s="16">
        <v>105</v>
      </c>
      <c r="BI6" s="21">
        <v>152.58966459338487</v>
      </c>
      <c r="BJ6" s="21">
        <v>58.3</v>
      </c>
      <c r="BK6" s="22">
        <v>2418</v>
      </c>
      <c r="BL6" s="27">
        <v>170.72376851890422</v>
      </c>
      <c r="BM6" s="21">
        <v>59.8</v>
      </c>
      <c r="BN6" s="16">
        <v>111</v>
      </c>
      <c r="BO6" s="21">
        <v>159.53777164539497</v>
      </c>
      <c r="BP6" s="21">
        <v>66.5</v>
      </c>
      <c r="BQ6" s="22">
        <v>2270</v>
      </c>
      <c r="BR6" s="27">
        <v>160.27417474686212</v>
      </c>
      <c r="BS6" s="21">
        <v>60.6</v>
      </c>
      <c r="BT6" s="16">
        <v>117</v>
      </c>
      <c r="BU6" s="21">
        <v>168.16143497757847</v>
      </c>
      <c r="BV6" s="21">
        <v>60.6</v>
      </c>
      <c r="BW6" s="22">
        <v>2294</v>
      </c>
      <c r="BX6" s="27">
        <v>161.96870346665273</v>
      </c>
      <c r="BY6" s="21">
        <v>60.1</v>
      </c>
      <c r="BZ6" s="16">
        <v>110</v>
      </c>
      <c r="CA6" s="21">
        <v>158.10049442336438</v>
      </c>
      <c r="CB6" s="21">
        <v>66.3</v>
      </c>
      <c r="CC6" s="22">
        <v>2324</v>
      </c>
      <c r="CD6" s="27">
        <v>164.08686436639101</v>
      </c>
      <c r="CE6" s="21">
        <v>60.3</v>
      </c>
      <c r="CF6" s="16">
        <v>290</v>
      </c>
      <c r="CG6" s="21">
        <v>416.81039438886972</v>
      </c>
      <c r="CH6" s="21">
        <v>52.3</v>
      </c>
      <c r="CI6" s="22">
        <v>2326</v>
      </c>
      <c r="CJ6" s="27">
        <v>164.22807509304022</v>
      </c>
      <c r="CK6" s="21">
        <v>60.2</v>
      </c>
      <c r="CL6" s="16">
        <v>84</v>
      </c>
      <c r="CM6" s="21">
        <v>120.73128665056916</v>
      </c>
      <c r="CN6" s="21">
        <v>55.3</v>
      </c>
      <c r="CO6" s="23">
        <v>2313</v>
      </c>
      <c r="CP6" s="20">
        <v>163.75800913306665</v>
      </c>
      <c r="CQ6" s="21">
        <v>61.5</v>
      </c>
      <c r="CR6" s="23">
        <v>84</v>
      </c>
      <c r="CS6" s="21">
        <v>119.29615269907545</v>
      </c>
      <c r="CT6" s="21">
        <v>52.2</v>
      </c>
      <c r="CU6" s="23">
        <v>2255</v>
      </c>
      <c r="CV6" s="20">
        <v>158.4680252986648</v>
      </c>
      <c r="CW6" s="21">
        <v>61.7</v>
      </c>
      <c r="CX6" s="23">
        <v>101</v>
      </c>
      <c r="CY6" s="21">
        <v>143.11219429251565</v>
      </c>
      <c r="CZ6" s="21">
        <v>53.7</v>
      </c>
      <c r="DA6" s="23">
        <v>2149</v>
      </c>
      <c r="DB6" s="21">
        <v>150.5</v>
      </c>
      <c r="DC6" s="21">
        <v>61.8</v>
      </c>
      <c r="DD6" s="23">
        <v>111</v>
      </c>
      <c r="DE6" s="21">
        <v>156</v>
      </c>
      <c r="DF6" s="21">
        <v>62.4</v>
      </c>
      <c r="DG6" s="23">
        <v>2134</v>
      </c>
      <c r="DH6" s="21">
        <v>148.4</v>
      </c>
      <c r="DI6" s="21">
        <v>61.3</v>
      </c>
      <c r="DJ6" s="24">
        <v>108</v>
      </c>
      <c r="DK6" s="21">
        <v>151.30000000000001</v>
      </c>
      <c r="DL6" s="21">
        <v>66.3</v>
      </c>
      <c r="DM6" s="23">
        <v>2002</v>
      </c>
      <c r="DN6" s="21">
        <v>138.69999999999999</v>
      </c>
      <c r="DO6" s="21">
        <v>59.6</v>
      </c>
      <c r="DP6" s="24">
        <v>96</v>
      </c>
      <c r="DQ6" s="21">
        <v>134.80000000000001</v>
      </c>
      <c r="DR6" s="21">
        <v>60</v>
      </c>
      <c r="DS6" s="24">
        <v>2019</v>
      </c>
      <c r="DT6" s="25">
        <v>139.27855227567633</v>
      </c>
      <c r="DU6" s="25">
        <v>61.554878048780495</v>
      </c>
      <c r="DV6" s="24">
        <v>76</v>
      </c>
      <c r="DW6" s="25">
        <v>103.22300243117334</v>
      </c>
      <c r="DX6" s="25">
        <v>58.914728682170548</v>
      </c>
      <c r="DY6" s="24">
        <v>1925</v>
      </c>
      <c r="DZ6" s="25">
        <v>132.80000000000001</v>
      </c>
      <c r="EA6" s="25">
        <v>60.1</v>
      </c>
      <c r="EB6" s="24">
        <v>107</v>
      </c>
      <c r="EC6" s="25">
        <v>145.1</v>
      </c>
      <c r="ED6" s="25">
        <v>67.3</v>
      </c>
      <c r="EE6" s="24">
        <v>1969</v>
      </c>
      <c r="EF6" s="25">
        <v>134.9</v>
      </c>
      <c r="EG6" s="25">
        <v>60.3</v>
      </c>
      <c r="EH6" s="24">
        <v>99</v>
      </c>
      <c r="EI6" s="25">
        <v>138.6</v>
      </c>
      <c r="EJ6" s="25">
        <v>59.6</v>
      </c>
      <c r="EK6" s="24">
        <v>1866</v>
      </c>
      <c r="EL6" s="25">
        <v>128.1</v>
      </c>
      <c r="EM6" s="25">
        <v>59.9</v>
      </c>
      <c r="EN6" s="24">
        <v>85</v>
      </c>
      <c r="EO6" s="25">
        <v>119</v>
      </c>
      <c r="EP6" s="25">
        <v>60.7</v>
      </c>
      <c r="EQ6" s="24">
        <v>1773</v>
      </c>
      <c r="ER6" s="25">
        <v>122.1</v>
      </c>
      <c r="ES6" s="24">
        <v>78</v>
      </c>
      <c r="ET6" s="25">
        <v>108.9</v>
      </c>
      <c r="EU6" s="25">
        <v>52</v>
      </c>
      <c r="EV6" s="24">
        <v>1842</v>
      </c>
      <c r="EW6" s="25">
        <v>127.6</v>
      </c>
      <c r="EX6" s="24">
        <v>110</v>
      </c>
      <c r="EY6" s="25">
        <v>153.6</v>
      </c>
    </row>
    <row r="7" spans="1:155" ht="13.5" customHeight="1" x14ac:dyDescent="0.15">
      <c r="A7" s="76"/>
      <c r="B7" s="16" t="s">
        <v>31</v>
      </c>
      <c r="C7" s="85">
        <v>1802</v>
      </c>
      <c r="D7" s="86">
        <v>136.20868198069496</v>
      </c>
      <c r="E7" s="7">
        <f>ROUND(C7/C5*100,1)</f>
        <v>42.3</v>
      </c>
      <c r="F7" s="88">
        <v>80</v>
      </c>
      <c r="G7" s="89">
        <v>123.95797824537483</v>
      </c>
      <c r="H7" s="7">
        <f>ROUND(F7/F5*100,1)</f>
        <v>41.9</v>
      </c>
      <c r="I7" s="4">
        <v>1690</v>
      </c>
      <c r="J7" s="5">
        <v>126.9</v>
      </c>
      <c r="K7" s="7">
        <f>ROUND(I7/I5*100,1)</f>
        <v>41</v>
      </c>
      <c r="L7" s="4">
        <v>76</v>
      </c>
      <c r="M7" s="6">
        <v>116.7</v>
      </c>
      <c r="N7" s="7">
        <f>ROUND(L7/L5*100,1)</f>
        <v>44.7</v>
      </c>
      <c r="O7" s="17">
        <v>1664</v>
      </c>
      <c r="P7" s="18">
        <v>124.1</v>
      </c>
      <c r="Q7" s="26">
        <f>ROUND(O7/O5*100,1)</f>
        <v>41.2</v>
      </c>
      <c r="R7" s="17">
        <v>77</v>
      </c>
      <c r="S7" s="19">
        <v>117.2</v>
      </c>
      <c r="T7" s="26">
        <f>ROUND(R7/R5*100,1)</f>
        <v>41.6</v>
      </c>
      <c r="U7" s="17">
        <v>1630</v>
      </c>
      <c r="V7" s="18">
        <f t="shared" si="1"/>
        <v>120.89683198381317</v>
      </c>
      <c r="W7" s="26">
        <f>ROUND(U7/U5*100,1)</f>
        <v>40</v>
      </c>
      <c r="X7" s="17">
        <v>59</v>
      </c>
      <c r="Y7" s="19">
        <f t="shared" si="2"/>
        <v>88.731144631765744</v>
      </c>
      <c r="Z7" s="26">
        <f>ROUND(X7/X5*100,1)</f>
        <v>36</v>
      </c>
      <c r="AA7" s="17">
        <v>1694</v>
      </c>
      <c r="AB7" s="26">
        <f t="shared" si="0"/>
        <v>119.60548547188742</v>
      </c>
      <c r="AC7" s="26">
        <f>ROUND(AA7/AA5*100,1)</f>
        <v>40.700000000000003</v>
      </c>
      <c r="AD7" s="17">
        <v>62</v>
      </c>
      <c r="AE7" s="19">
        <f t="shared" si="3"/>
        <v>91.460266414905078</v>
      </c>
      <c r="AF7" s="26">
        <f>ROUND(AD7/AD5*100,1)</f>
        <v>36</v>
      </c>
      <c r="AG7" s="16">
        <v>1619</v>
      </c>
      <c r="AH7" s="27">
        <v>114.31008322254175</v>
      </c>
      <c r="AI7" s="27">
        <v>66.599999999999994</v>
      </c>
      <c r="AJ7" s="16">
        <v>78</v>
      </c>
      <c r="AK7" s="21">
        <v>115.06291581229993</v>
      </c>
      <c r="AL7" s="27">
        <v>7</v>
      </c>
      <c r="AM7" s="16">
        <v>1652</v>
      </c>
      <c r="AN7" s="27">
        <v>116.64006021225384</v>
      </c>
      <c r="AO7" s="27">
        <v>68.099999999999994</v>
      </c>
      <c r="AP7" s="16">
        <v>57</v>
      </c>
      <c r="AQ7" s="21">
        <v>84.084438478219184</v>
      </c>
      <c r="AR7" s="27">
        <v>47.1</v>
      </c>
      <c r="AS7" s="16">
        <v>1676</v>
      </c>
      <c r="AT7" s="27">
        <v>118.33458893204445</v>
      </c>
      <c r="AU7" s="27">
        <v>67.400000000000006</v>
      </c>
      <c r="AV7" s="16">
        <v>83</v>
      </c>
      <c r="AW7" s="19">
        <f t="shared" si="4"/>
        <v>122.42249033894805</v>
      </c>
      <c r="AX7" s="26">
        <f>ROUND(AV7/AV6*100,1)</f>
        <v>77.599999999999994</v>
      </c>
      <c r="AY7" s="22">
        <v>1614</v>
      </c>
      <c r="AZ7" s="27">
        <v>113.95705640591871</v>
      </c>
      <c r="BA7" s="27">
        <v>67.099999999999994</v>
      </c>
      <c r="BB7" s="16">
        <v>67</v>
      </c>
      <c r="BC7" s="21">
        <v>98.122492018394311</v>
      </c>
      <c r="BD7" s="27">
        <v>65.7</v>
      </c>
      <c r="BE7" s="22">
        <v>1723</v>
      </c>
      <c r="BF7" s="27">
        <v>121.65304100830107</v>
      </c>
      <c r="BG7" s="27">
        <v>73.7</v>
      </c>
      <c r="BH7" s="16">
        <v>75</v>
      </c>
      <c r="BI7" s="21">
        <v>108.99261756670349</v>
      </c>
      <c r="BJ7" s="27">
        <v>71.400000000000006</v>
      </c>
      <c r="BK7" s="22">
        <v>1628</v>
      </c>
      <c r="BL7" s="27">
        <v>114.94553149246323</v>
      </c>
      <c r="BM7" s="27">
        <v>67.3</v>
      </c>
      <c r="BN7" s="16">
        <v>56</v>
      </c>
      <c r="BO7" s="21">
        <v>80.487524433712778</v>
      </c>
      <c r="BP7" s="27">
        <v>50.5</v>
      </c>
      <c r="BQ7" s="22">
        <v>1475</v>
      </c>
      <c r="BR7" s="27">
        <v>104.14291090379807</v>
      </c>
      <c r="BS7" s="27">
        <v>65</v>
      </c>
      <c r="BT7" s="16">
        <v>76</v>
      </c>
      <c r="BU7" s="21">
        <v>109.23306887432447</v>
      </c>
      <c r="BV7" s="27">
        <v>65</v>
      </c>
      <c r="BW7" s="22">
        <v>1521</v>
      </c>
      <c r="BX7" s="27">
        <v>107.39075761673008</v>
      </c>
      <c r="BY7" s="27">
        <v>66.3</v>
      </c>
      <c r="BZ7" s="16">
        <v>56</v>
      </c>
      <c r="CA7" s="21">
        <v>80.487524433712778</v>
      </c>
      <c r="CB7" s="27">
        <v>50.9</v>
      </c>
      <c r="CC7" s="22">
        <v>1533</v>
      </c>
      <c r="CD7" s="27">
        <v>108.23802197662539</v>
      </c>
      <c r="CE7" s="27">
        <v>66</v>
      </c>
      <c r="CF7" s="16">
        <v>264</v>
      </c>
      <c r="CG7" s="21">
        <v>379.4411866160745</v>
      </c>
      <c r="CH7" s="27">
        <v>91</v>
      </c>
      <c r="CI7" s="22">
        <v>1538</v>
      </c>
      <c r="CJ7" s="27">
        <v>108.59104879324843</v>
      </c>
      <c r="CK7" s="27">
        <v>66.099999999999994</v>
      </c>
      <c r="CL7" s="16">
        <v>68</v>
      </c>
      <c r="CM7" s="21">
        <v>97.734851098079801</v>
      </c>
      <c r="CN7" s="27">
        <v>81</v>
      </c>
      <c r="CO7" s="23">
        <v>1448</v>
      </c>
      <c r="CP7" s="20">
        <v>102.5169032532125</v>
      </c>
      <c r="CQ7" s="21">
        <v>38.5</v>
      </c>
      <c r="CR7" s="23">
        <v>77</v>
      </c>
      <c r="CS7" s="21">
        <v>109.35480664081916</v>
      </c>
      <c r="CT7" s="21">
        <v>47.8</v>
      </c>
      <c r="CU7" s="23">
        <v>1400</v>
      </c>
      <c r="CV7" s="20">
        <v>98.383696416022488</v>
      </c>
      <c r="CW7" s="21">
        <v>38.299999999999997</v>
      </c>
      <c r="CX7" s="23">
        <v>87</v>
      </c>
      <c r="CY7" s="21">
        <v>123.27486043018675</v>
      </c>
      <c r="CZ7" s="21">
        <v>46.3</v>
      </c>
      <c r="DA7" s="23">
        <v>1329</v>
      </c>
      <c r="DB7" s="21">
        <v>93.1</v>
      </c>
      <c r="DC7" s="21">
        <v>38.200000000000003</v>
      </c>
      <c r="DD7" s="23">
        <v>67</v>
      </c>
      <c r="DE7" s="21">
        <v>94.1</v>
      </c>
      <c r="DF7" s="21">
        <v>37.6</v>
      </c>
      <c r="DG7" s="23">
        <v>1349</v>
      </c>
      <c r="DH7" s="21">
        <v>93.8</v>
      </c>
      <c r="DI7" s="21">
        <v>38.700000000000003</v>
      </c>
      <c r="DJ7" s="24">
        <v>55</v>
      </c>
      <c r="DK7" s="21">
        <v>77</v>
      </c>
      <c r="DL7" s="21">
        <v>33.700000000000003</v>
      </c>
      <c r="DM7" s="23">
        <v>1355</v>
      </c>
      <c r="DN7" s="21">
        <v>94</v>
      </c>
      <c r="DO7" s="21">
        <v>40.4</v>
      </c>
      <c r="DP7" s="24">
        <v>64</v>
      </c>
      <c r="DQ7" s="21">
        <v>90</v>
      </c>
      <c r="DR7" s="21">
        <v>40</v>
      </c>
      <c r="DS7" s="24">
        <v>1261</v>
      </c>
      <c r="DT7" s="25">
        <v>86.988734234585365</v>
      </c>
      <c r="DU7" s="25">
        <v>38.445121951219512</v>
      </c>
      <c r="DV7" s="24">
        <v>53</v>
      </c>
      <c r="DW7" s="25">
        <v>71.984462221739307</v>
      </c>
      <c r="DX7" s="25">
        <v>41.085271317829459</v>
      </c>
      <c r="DY7" s="24">
        <v>1280</v>
      </c>
      <c r="DZ7" s="25">
        <v>88.3</v>
      </c>
      <c r="EA7" s="25">
        <v>39.9</v>
      </c>
      <c r="EB7" s="24">
        <v>52</v>
      </c>
      <c r="EC7" s="25">
        <v>70.5</v>
      </c>
      <c r="ED7" s="25">
        <v>32.700000000000003</v>
      </c>
      <c r="EE7" s="24">
        <v>1295</v>
      </c>
      <c r="EF7" s="25">
        <v>88.7</v>
      </c>
      <c r="EG7" s="25">
        <v>39.700000000000003</v>
      </c>
      <c r="EH7" s="24">
        <v>67</v>
      </c>
      <c r="EI7" s="25">
        <v>93.8</v>
      </c>
      <c r="EJ7" s="25">
        <v>40.4</v>
      </c>
      <c r="EK7" s="24">
        <v>1248</v>
      </c>
      <c r="EL7" s="25">
        <v>85.6</v>
      </c>
      <c r="EM7" s="25">
        <v>40.1</v>
      </c>
      <c r="EN7" s="24">
        <v>55</v>
      </c>
      <c r="EO7" s="25">
        <v>77</v>
      </c>
      <c r="EP7" s="25">
        <v>39.299999999999997</v>
      </c>
      <c r="EQ7" s="24">
        <v>1213</v>
      </c>
      <c r="ER7" s="25">
        <v>83.5</v>
      </c>
      <c r="ES7" s="24">
        <v>72</v>
      </c>
      <c r="ET7" s="25">
        <v>100.5</v>
      </c>
      <c r="EU7" s="25">
        <v>48</v>
      </c>
      <c r="EV7" s="24">
        <v>1152</v>
      </c>
      <c r="EW7" s="25">
        <v>79.8</v>
      </c>
      <c r="EX7" s="24">
        <v>66</v>
      </c>
      <c r="EY7" s="25">
        <v>92.2</v>
      </c>
    </row>
    <row r="8" spans="1:155" ht="13.5" customHeight="1" x14ac:dyDescent="0.15">
      <c r="A8" s="28"/>
      <c r="B8" s="29" t="s">
        <v>29</v>
      </c>
      <c r="C8" s="87">
        <v>535</v>
      </c>
      <c r="D8" s="86">
        <v>40.439314572514874</v>
      </c>
      <c r="E8" s="9">
        <f>ROUND(C8/C5*100,1)</f>
        <v>12.6</v>
      </c>
      <c r="F8" s="90">
        <v>15</v>
      </c>
      <c r="G8" s="89">
        <v>23.242120921007778</v>
      </c>
      <c r="H8" s="9">
        <f>ROUND(F8/F5*100,1)</f>
        <v>7.9</v>
      </c>
      <c r="I8" s="8">
        <v>530</v>
      </c>
      <c r="J8" s="5">
        <v>39.799999999999997</v>
      </c>
      <c r="K8" s="9">
        <f>ROUND(I8/I5*100,1)</f>
        <v>12.9</v>
      </c>
      <c r="L8" s="8">
        <v>24</v>
      </c>
      <c r="M8" s="6">
        <v>36.799999999999997</v>
      </c>
      <c r="N8" s="9">
        <f>ROUND(L8/L5*100,1)</f>
        <v>14.1</v>
      </c>
      <c r="O8" s="30">
        <v>484</v>
      </c>
      <c r="P8" s="18">
        <v>36.1</v>
      </c>
      <c r="Q8" s="31">
        <f>ROUND(O8/O5*100,1)</f>
        <v>12</v>
      </c>
      <c r="R8" s="30">
        <v>32</v>
      </c>
      <c r="S8" s="19">
        <v>48.7</v>
      </c>
      <c r="T8" s="31">
        <f>ROUND(R8/R5*100,1)</f>
        <v>17.3</v>
      </c>
      <c r="U8" s="30">
        <v>551</v>
      </c>
      <c r="V8" s="18">
        <f t="shared" si="1"/>
        <v>40.867579400663224</v>
      </c>
      <c r="W8" s="31">
        <f>ROUND(U8/U5*100,1)</f>
        <v>13.5</v>
      </c>
      <c r="X8" s="30">
        <v>27</v>
      </c>
      <c r="Y8" s="19">
        <f t="shared" si="2"/>
        <v>40.605778051825006</v>
      </c>
      <c r="Z8" s="31">
        <f>ROUND(X8/X5*100,1)</f>
        <v>16.5</v>
      </c>
      <c r="AA8" s="30">
        <v>557</v>
      </c>
      <c r="AB8" s="32">
        <f t="shared" si="0"/>
        <v>39.327187371807135</v>
      </c>
      <c r="AC8" s="31">
        <f>ROUND(AA8/AA5*100,1)</f>
        <v>13.4</v>
      </c>
      <c r="AD8" s="30">
        <v>26</v>
      </c>
      <c r="AE8" s="19">
        <f t="shared" si="3"/>
        <v>38.354305270766645</v>
      </c>
      <c r="AF8" s="31">
        <f>ROUND(AD8/AD5*100,1)</f>
        <v>15.1</v>
      </c>
      <c r="AG8" s="29">
        <v>547</v>
      </c>
      <c r="AH8" s="33">
        <v>38.621133738561049</v>
      </c>
      <c r="AI8" s="34">
        <v>13.5</v>
      </c>
      <c r="AJ8" s="29">
        <v>29</v>
      </c>
      <c r="AK8" s="21">
        <v>42.779802032778178</v>
      </c>
      <c r="AL8" s="34">
        <v>15.4</v>
      </c>
      <c r="AM8" s="29">
        <v>622</v>
      </c>
      <c r="AN8" s="33">
        <v>43.916535987906713</v>
      </c>
      <c r="AO8" s="34">
        <v>15.3</v>
      </c>
      <c r="AP8" s="29">
        <v>21</v>
      </c>
      <c r="AQ8" s="21">
        <v>30.97847733408075</v>
      </c>
      <c r="AR8" s="34">
        <v>11.8</v>
      </c>
      <c r="AS8" s="29">
        <v>621</v>
      </c>
      <c r="AT8" s="33">
        <v>43.845930624582103</v>
      </c>
      <c r="AU8" s="34">
        <v>14.9</v>
      </c>
      <c r="AV8" s="29">
        <v>42</v>
      </c>
      <c r="AW8" s="19">
        <f>AV8*100000/67798</f>
        <v>61.948730051033955</v>
      </c>
      <c r="AX8" s="31">
        <f>ROUND(AV8/AV5*100,1)</f>
        <v>22.1</v>
      </c>
      <c r="AY8" s="35">
        <v>609</v>
      </c>
      <c r="AZ8" s="33">
        <v>42.998666264686797</v>
      </c>
      <c r="BA8" s="34">
        <v>15.2</v>
      </c>
      <c r="BB8" s="36">
        <v>18</v>
      </c>
      <c r="BC8" s="21">
        <v>26.361266512404441</v>
      </c>
      <c r="BD8" s="34">
        <v>10.7</v>
      </c>
      <c r="BE8" s="35">
        <v>616</v>
      </c>
      <c r="BF8" s="33">
        <v>43.49290380795906</v>
      </c>
      <c r="BG8" s="34">
        <v>15.2</v>
      </c>
      <c r="BH8" s="36">
        <v>28</v>
      </c>
      <c r="BI8" s="21">
        <v>40.690577224902633</v>
      </c>
      <c r="BJ8" s="34">
        <v>15.6</v>
      </c>
      <c r="BK8" s="35">
        <v>622</v>
      </c>
      <c r="BL8" s="33">
        <v>43.916535987906713</v>
      </c>
      <c r="BM8" s="34">
        <v>15.4</v>
      </c>
      <c r="BN8" s="36">
        <v>31</v>
      </c>
      <c r="BO8" s="34">
        <v>44.555593882948145</v>
      </c>
      <c r="BP8" s="34">
        <v>18.600000000000001</v>
      </c>
      <c r="BQ8" s="35">
        <v>589</v>
      </c>
      <c r="BR8" s="33">
        <v>41.586558998194619</v>
      </c>
      <c r="BS8" s="34">
        <v>15.7</v>
      </c>
      <c r="BT8" s="36">
        <v>35</v>
      </c>
      <c r="BU8" s="34">
        <v>50.304702771070481</v>
      </c>
      <c r="BV8" s="34">
        <v>18.100000000000001</v>
      </c>
      <c r="BW8" s="35">
        <v>647</v>
      </c>
      <c r="BX8" s="33">
        <v>45.681670071021934</v>
      </c>
      <c r="BY8" s="34">
        <v>17</v>
      </c>
      <c r="BZ8" s="36">
        <v>27</v>
      </c>
      <c r="CA8" s="34">
        <v>38.806484994825801</v>
      </c>
      <c r="CB8" s="34">
        <v>16.3</v>
      </c>
      <c r="CC8" s="35">
        <v>639</v>
      </c>
      <c r="CD8" s="33">
        <v>45.116827164425061</v>
      </c>
      <c r="CE8" s="34">
        <v>16.600000000000001</v>
      </c>
      <c r="CF8" s="36">
        <v>32</v>
      </c>
      <c r="CG8" s="34">
        <v>45.992871104978725</v>
      </c>
      <c r="CH8" s="34">
        <v>5.8</v>
      </c>
      <c r="CI8" s="35">
        <v>632</v>
      </c>
      <c r="CJ8" s="33">
        <v>44.622589621152805</v>
      </c>
      <c r="CK8" s="34">
        <v>16.399999999999999</v>
      </c>
      <c r="CL8" s="36">
        <v>27</v>
      </c>
      <c r="CM8" s="34">
        <v>38.806484994825801</v>
      </c>
      <c r="CN8" s="34">
        <v>17.8</v>
      </c>
      <c r="CO8" s="36">
        <v>451</v>
      </c>
      <c r="CP8" s="37">
        <v>31.930333817126272</v>
      </c>
      <c r="CQ8" s="34">
        <v>12</v>
      </c>
      <c r="CR8" s="36">
        <v>17</v>
      </c>
      <c r="CS8" s="34">
        <v>24.143268998622414</v>
      </c>
      <c r="CT8" s="34">
        <v>10.6</v>
      </c>
      <c r="CU8" s="36">
        <v>637</v>
      </c>
      <c r="CV8" s="37">
        <v>44.764581869290232</v>
      </c>
      <c r="CW8" s="34">
        <v>17.399999999999999</v>
      </c>
      <c r="CX8" s="36">
        <v>40</v>
      </c>
      <c r="CY8" s="34">
        <v>56.678096749511148</v>
      </c>
      <c r="CZ8" s="34">
        <v>21.3</v>
      </c>
      <c r="DA8" s="36">
        <v>611</v>
      </c>
      <c r="DB8" s="34">
        <v>42.8</v>
      </c>
      <c r="DC8" s="34">
        <v>17.600000000000001</v>
      </c>
      <c r="DD8" s="36">
        <v>36</v>
      </c>
      <c r="DE8" s="34">
        <v>50.6</v>
      </c>
      <c r="DF8" s="34">
        <v>20.2</v>
      </c>
      <c r="DG8" s="36">
        <v>595</v>
      </c>
      <c r="DH8" s="34">
        <v>41.4</v>
      </c>
      <c r="DI8" s="34">
        <v>17.100000000000001</v>
      </c>
      <c r="DJ8" s="38">
        <v>31</v>
      </c>
      <c r="DK8" s="34">
        <v>43.4</v>
      </c>
      <c r="DL8" s="39">
        <v>19</v>
      </c>
      <c r="DM8" s="40">
        <v>607</v>
      </c>
      <c r="DN8" s="39">
        <v>42.1</v>
      </c>
      <c r="DO8" s="39">
        <v>18.100000000000001</v>
      </c>
      <c r="DP8" s="41">
        <v>37</v>
      </c>
      <c r="DQ8" s="39">
        <v>52</v>
      </c>
      <c r="DR8" s="39">
        <v>23.1</v>
      </c>
      <c r="DS8" s="41">
        <v>627</v>
      </c>
      <c r="DT8" s="42">
        <v>43.252923366443319</v>
      </c>
      <c r="DU8" s="42">
        <v>19.115853658536587</v>
      </c>
      <c r="DV8" s="41">
        <v>25</v>
      </c>
      <c r="DW8" s="42">
        <v>33.954935010254388</v>
      </c>
      <c r="DX8" s="42">
        <v>19.379844961240313</v>
      </c>
      <c r="DY8" s="41">
        <v>606</v>
      </c>
      <c r="DZ8" s="43">
        <v>41.8</v>
      </c>
      <c r="EA8" s="43">
        <v>18.899999999999999</v>
      </c>
      <c r="EB8" s="41">
        <v>34</v>
      </c>
      <c r="EC8" s="43">
        <v>46.1</v>
      </c>
      <c r="ED8" s="43">
        <v>21.3</v>
      </c>
      <c r="EE8" s="41">
        <v>618</v>
      </c>
      <c r="EF8" s="43">
        <v>42.3</v>
      </c>
      <c r="EG8" s="43">
        <v>18.899999999999999</v>
      </c>
      <c r="EH8" s="41">
        <v>35</v>
      </c>
      <c r="EI8" s="43">
        <v>49</v>
      </c>
      <c r="EJ8" s="43">
        <v>21.1</v>
      </c>
      <c r="EK8" s="41">
        <v>610</v>
      </c>
      <c r="EL8" s="43">
        <v>41.9</v>
      </c>
      <c r="EM8" s="43">
        <v>19.600000000000001</v>
      </c>
      <c r="EN8" s="41">
        <v>35</v>
      </c>
      <c r="EO8" s="43">
        <v>49</v>
      </c>
      <c r="EP8" s="43">
        <v>25</v>
      </c>
      <c r="EQ8" s="41">
        <v>595</v>
      </c>
      <c r="ER8" s="43">
        <v>41</v>
      </c>
      <c r="ES8" s="41">
        <v>27</v>
      </c>
      <c r="ET8" s="43">
        <v>37.700000000000003</v>
      </c>
      <c r="EU8" s="43">
        <v>18</v>
      </c>
      <c r="EV8" s="41">
        <v>648</v>
      </c>
      <c r="EW8" s="43">
        <v>44.9</v>
      </c>
      <c r="EX8" s="41">
        <v>42</v>
      </c>
      <c r="EY8" s="43">
        <v>58.7</v>
      </c>
    </row>
    <row r="9" spans="1:155" ht="13.5" customHeight="1" x14ac:dyDescent="0.15">
      <c r="A9" s="44" t="s">
        <v>32</v>
      </c>
      <c r="B9" s="29" t="s">
        <v>30</v>
      </c>
      <c r="C9" s="87">
        <v>332</v>
      </c>
      <c r="D9" s="86">
        <v>25.095051286121379</v>
      </c>
      <c r="E9" s="9">
        <f>ROUND(C9/C6*100,1)</f>
        <v>13.5</v>
      </c>
      <c r="F9" s="90">
        <v>7</v>
      </c>
      <c r="G9" s="89">
        <v>10.846323096470297</v>
      </c>
      <c r="H9" s="9">
        <f>ROUND(F9/F6*100,1)</f>
        <v>6.3</v>
      </c>
      <c r="I9" s="8">
        <v>347</v>
      </c>
      <c r="J9" s="5">
        <v>26</v>
      </c>
      <c r="K9" s="9">
        <f>ROUND(I9/I6*100,1)</f>
        <v>14.3</v>
      </c>
      <c r="L9" s="8">
        <v>10</v>
      </c>
      <c r="M9" s="6">
        <v>15.3</v>
      </c>
      <c r="N9" s="9">
        <f>ROUND(L9/L6*100,1)</f>
        <v>10.6</v>
      </c>
      <c r="O9" s="30">
        <v>328</v>
      </c>
      <c r="P9" s="18">
        <v>24.4</v>
      </c>
      <c r="Q9" s="31">
        <f>ROUND(O9/O6*100,1)</f>
        <v>13.8</v>
      </c>
      <c r="R9" s="30">
        <v>18</v>
      </c>
      <c r="S9" s="19">
        <v>27.4</v>
      </c>
      <c r="T9" s="31">
        <f>ROUND(R9/R6*100,1)</f>
        <v>16.7</v>
      </c>
      <c r="U9" s="30">
        <v>352</v>
      </c>
      <c r="V9" s="18">
        <f t="shared" si="1"/>
        <v>26.107782121657813</v>
      </c>
      <c r="W9" s="31">
        <f>ROUND(U9/U6*100,1)</f>
        <v>14.4</v>
      </c>
      <c r="X9" s="30">
        <v>17</v>
      </c>
      <c r="Y9" s="19">
        <f t="shared" si="2"/>
        <v>25.566600995593522</v>
      </c>
      <c r="Z9" s="31">
        <f>ROUND(X9/X6*100,1)</f>
        <v>16.2</v>
      </c>
      <c r="AA9" s="30">
        <v>353</v>
      </c>
      <c r="AB9" s="32">
        <f t="shared" si="0"/>
        <v>24.923693253586929</v>
      </c>
      <c r="AC9" s="31">
        <f>ROUND(AA9/AA6*100,1)</f>
        <v>14.3</v>
      </c>
      <c r="AD9" s="30">
        <v>18</v>
      </c>
      <c r="AE9" s="19">
        <f>AD9*100000/67789</f>
        <v>26.552980572069213</v>
      </c>
      <c r="AF9" s="31">
        <f>ROUND(AD9/AD6*100,1)</f>
        <v>16.399999999999999</v>
      </c>
      <c r="AG9" s="29">
        <v>374</v>
      </c>
      <c r="AH9" s="33">
        <v>26.406405883403714</v>
      </c>
      <c r="AI9" s="34">
        <v>15.4</v>
      </c>
      <c r="AJ9" s="29">
        <v>23</v>
      </c>
      <c r="AK9" s="21">
        <v>33.928808508755111</v>
      </c>
      <c r="AL9" s="34">
        <v>2.1</v>
      </c>
      <c r="AM9" s="29">
        <v>398</v>
      </c>
      <c r="AN9" s="33">
        <v>28.100934603194329</v>
      </c>
      <c r="AO9" s="34">
        <v>16.399999999999999</v>
      </c>
      <c r="AP9" s="29">
        <v>17</v>
      </c>
      <c r="AQ9" s="21">
        <v>25.077814984732036</v>
      </c>
      <c r="AR9" s="34">
        <v>14</v>
      </c>
      <c r="AS9" s="29">
        <v>419</v>
      </c>
      <c r="AT9" s="33">
        <v>29.583647233011114</v>
      </c>
      <c r="AU9" s="34">
        <v>16.899999999999999</v>
      </c>
      <c r="AV9" s="29">
        <v>21</v>
      </c>
      <c r="AW9" s="19">
        <f t="shared" ref="AW9:AW47" si="5">AV9*100000/67798</f>
        <v>30.974365025516978</v>
      </c>
      <c r="AX9" s="31">
        <f t="shared" ref="AX9:AX10" si="6">ROUND(AV9/AV6*100,1)</f>
        <v>19.600000000000001</v>
      </c>
      <c r="AY9" s="45">
        <v>392</v>
      </c>
      <c r="AZ9" s="33">
        <v>27.677302423246676</v>
      </c>
      <c r="BA9" s="34">
        <v>16.3</v>
      </c>
      <c r="BB9" s="29">
        <v>12</v>
      </c>
      <c r="BC9" s="21">
        <v>17.574177674936294</v>
      </c>
      <c r="BD9" s="34">
        <v>11.8</v>
      </c>
      <c r="BE9" s="45">
        <v>381</v>
      </c>
      <c r="BF9" s="33">
        <v>26.900643426675977</v>
      </c>
      <c r="BG9" s="34">
        <v>16.3</v>
      </c>
      <c r="BH9" s="29">
        <v>21</v>
      </c>
      <c r="BI9" s="21">
        <v>30.517932918676976</v>
      </c>
      <c r="BJ9" s="34">
        <v>20</v>
      </c>
      <c r="BK9" s="45">
        <v>393</v>
      </c>
      <c r="BL9" s="33">
        <v>27.747907786571282</v>
      </c>
      <c r="BM9" s="34">
        <v>16.3</v>
      </c>
      <c r="BN9" s="29">
        <v>17</v>
      </c>
      <c r="BO9" s="34">
        <v>24.43371277451995</v>
      </c>
      <c r="BP9" s="34">
        <v>15.3</v>
      </c>
      <c r="BQ9" s="45">
        <v>397</v>
      </c>
      <c r="BR9" s="33">
        <v>28.030329239869719</v>
      </c>
      <c r="BS9" s="34">
        <v>17.5</v>
      </c>
      <c r="BT9" s="29">
        <v>25</v>
      </c>
      <c r="BU9" s="34">
        <v>35.931930550764633</v>
      </c>
      <c r="BV9" s="34">
        <v>21.4</v>
      </c>
      <c r="BW9" s="45">
        <v>410</v>
      </c>
      <c r="BX9" s="33">
        <v>28.948198963089634</v>
      </c>
      <c r="BY9" s="34">
        <v>17.899999999999999</v>
      </c>
      <c r="BZ9" s="29">
        <v>18</v>
      </c>
      <c r="CA9" s="34">
        <v>25.870989996550534</v>
      </c>
      <c r="CB9" s="34">
        <v>16.399999999999999</v>
      </c>
      <c r="CC9" s="45">
        <v>412</v>
      </c>
      <c r="CD9" s="33">
        <v>29.089409689738851</v>
      </c>
      <c r="CE9" s="34">
        <v>17.7</v>
      </c>
      <c r="CF9" s="29">
        <v>19</v>
      </c>
      <c r="CG9" s="34">
        <v>27.308267218581118</v>
      </c>
      <c r="CH9" s="34">
        <v>6.6</v>
      </c>
      <c r="CI9" s="45">
        <v>407</v>
      </c>
      <c r="CJ9" s="33">
        <v>28.736382873115808</v>
      </c>
      <c r="CK9" s="34">
        <v>17.5</v>
      </c>
      <c r="CL9" s="29">
        <v>14</v>
      </c>
      <c r="CM9" s="34">
        <v>20.121881108428195</v>
      </c>
      <c r="CN9" s="34">
        <v>16.7</v>
      </c>
      <c r="CO9" s="36">
        <v>315</v>
      </c>
      <c r="CP9" s="37">
        <v>22.301674395553825</v>
      </c>
      <c r="CQ9" s="34">
        <v>13.6</v>
      </c>
      <c r="CR9" s="36">
        <v>13</v>
      </c>
      <c r="CS9" s="34">
        <v>18.462499822475962</v>
      </c>
      <c r="CT9" s="34">
        <v>15.5</v>
      </c>
      <c r="CU9" s="36">
        <v>421</v>
      </c>
      <c r="CV9" s="37">
        <v>29.585382993675335</v>
      </c>
      <c r="CW9" s="34">
        <v>18.7</v>
      </c>
      <c r="CX9" s="36">
        <v>25</v>
      </c>
      <c r="CY9" s="34">
        <v>35.423810468444472</v>
      </c>
      <c r="CZ9" s="34">
        <v>24.8</v>
      </c>
      <c r="DA9" s="36">
        <v>390</v>
      </c>
      <c r="DB9" s="34">
        <v>27.3</v>
      </c>
      <c r="DC9" s="34">
        <v>18.100000000000001</v>
      </c>
      <c r="DD9" s="36">
        <v>19</v>
      </c>
      <c r="DE9" s="34">
        <v>26.7</v>
      </c>
      <c r="DF9" s="34">
        <v>17.100000000000001</v>
      </c>
      <c r="DG9" s="36">
        <v>378</v>
      </c>
      <c r="DH9" s="34">
        <v>26.3</v>
      </c>
      <c r="DI9" s="34">
        <v>17.7</v>
      </c>
      <c r="DJ9" s="38">
        <v>22</v>
      </c>
      <c r="DK9" s="34">
        <v>30.8</v>
      </c>
      <c r="DL9" s="39">
        <v>20.399999999999999</v>
      </c>
      <c r="DM9" s="40">
        <v>380</v>
      </c>
      <c r="DN9" s="39">
        <v>26.3</v>
      </c>
      <c r="DO9" s="39">
        <v>19</v>
      </c>
      <c r="DP9" s="41">
        <v>24</v>
      </c>
      <c r="DQ9" s="39">
        <v>33.700000000000003</v>
      </c>
      <c r="DR9" s="39">
        <v>25</v>
      </c>
      <c r="DS9" s="41">
        <v>426</v>
      </c>
      <c r="DT9" s="42">
        <v>29.387153674808381</v>
      </c>
      <c r="DU9" s="42">
        <v>21.099554234769688</v>
      </c>
      <c r="DV9" s="41">
        <v>17</v>
      </c>
      <c r="DW9" s="42">
        <v>23.089355806972986</v>
      </c>
      <c r="DX9" s="42">
        <v>22.368421052631579</v>
      </c>
      <c r="DY9" s="41">
        <v>362</v>
      </c>
      <c r="DZ9" s="43">
        <v>25</v>
      </c>
      <c r="EA9" s="43">
        <v>18.8</v>
      </c>
      <c r="EB9" s="41">
        <v>24</v>
      </c>
      <c r="EC9" s="43">
        <v>32.5</v>
      </c>
      <c r="ED9" s="43">
        <v>22.4</v>
      </c>
      <c r="EE9" s="41">
        <v>381</v>
      </c>
      <c r="EF9" s="43">
        <v>26.1</v>
      </c>
      <c r="EG9" s="43">
        <v>19.3</v>
      </c>
      <c r="EH9" s="41">
        <v>22</v>
      </c>
      <c r="EI9" s="43">
        <v>30.8</v>
      </c>
      <c r="EJ9" s="43">
        <v>22.2</v>
      </c>
      <c r="EK9" s="41">
        <v>380</v>
      </c>
      <c r="EL9" s="43">
        <v>26.1</v>
      </c>
      <c r="EM9" s="43">
        <v>20.399999999999999</v>
      </c>
      <c r="EN9" s="41">
        <v>23</v>
      </c>
      <c r="EO9" s="43">
        <v>32.200000000000003</v>
      </c>
      <c r="EP9" s="43">
        <v>27.1</v>
      </c>
      <c r="EQ9" s="41">
        <v>363</v>
      </c>
      <c r="ER9" s="43">
        <v>25</v>
      </c>
      <c r="ES9" s="41">
        <v>14</v>
      </c>
      <c r="ET9" s="43">
        <v>19.5</v>
      </c>
      <c r="EU9" s="43">
        <v>17.899999999999999</v>
      </c>
      <c r="EV9" s="41">
        <v>431</v>
      </c>
      <c r="EW9" s="43">
        <v>29.9</v>
      </c>
      <c r="EX9" s="41">
        <v>26</v>
      </c>
      <c r="EY9" s="43">
        <v>36.299999999999997</v>
      </c>
    </row>
    <row r="10" spans="1:155" ht="13.5" customHeight="1" x14ac:dyDescent="0.15">
      <c r="A10" s="46"/>
      <c r="B10" s="29" t="s">
        <v>31</v>
      </c>
      <c r="C10" s="87">
        <v>203</v>
      </c>
      <c r="D10" s="86">
        <v>15.344263286393492</v>
      </c>
      <c r="E10" s="9">
        <f>ROUND(C10/C7*100,1)</f>
        <v>11.3</v>
      </c>
      <c r="F10" s="90">
        <v>8</v>
      </c>
      <c r="G10" s="89">
        <v>12.395797824537482</v>
      </c>
      <c r="H10" s="9">
        <f>ROUND(F10/F7*100,1)</f>
        <v>10</v>
      </c>
      <c r="I10" s="8">
        <v>183</v>
      </c>
      <c r="J10" s="5">
        <v>13.7</v>
      </c>
      <c r="K10" s="9">
        <f>ROUND(I10/I7*100,1)</f>
        <v>10.8</v>
      </c>
      <c r="L10" s="8">
        <v>14</v>
      </c>
      <c r="M10" s="6">
        <v>21.5</v>
      </c>
      <c r="N10" s="9">
        <f>ROUND(L10/L7*100,1)</f>
        <v>18.399999999999999</v>
      </c>
      <c r="O10" s="30">
        <v>156</v>
      </c>
      <c r="P10" s="18">
        <v>11.6</v>
      </c>
      <c r="Q10" s="31">
        <f>ROUND(O10/O7*100,1)</f>
        <v>9.4</v>
      </c>
      <c r="R10" s="30">
        <v>14</v>
      </c>
      <c r="S10" s="19">
        <v>21.3</v>
      </c>
      <c r="T10" s="31">
        <f>ROUND(R10/R7*100,1)</f>
        <v>18.2</v>
      </c>
      <c r="U10" s="30">
        <v>199</v>
      </c>
      <c r="V10" s="18">
        <f t="shared" si="1"/>
        <v>14.759797279005411</v>
      </c>
      <c r="W10" s="31">
        <f>ROUND(U10/U7*100,1)</f>
        <v>12.2</v>
      </c>
      <c r="X10" s="30">
        <v>10</v>
      </c>
      <c r="Y10" s="19">
        <f t="shared" si="2"/>
        <v>15.039177056231482</v>
      </c>
      <c r="Z10" s="31">
        <f>ROUND(X10/X7*100,1)</f>
        <v>16.899999999999999</v>
      </c>
      <c r="AA10" s="30">
        <v>204</v>
      </c>
      <c r="AB10" s="32">
        <f t="shared" si="0"/>
        <v>14.403494118220209</v>
      </c>
      <c r="AC10" s="31">
        <f>ROUND(AA10/AA7*100,1)</f>
        <v>12</v>
      </c>
      <c r="AD10" s="30">
        <v>8</v>
      </c>
      <c r="AE10" s="19">
        <f t="shared" si="3"/>
        <v>11.801324698697428</v>
      </c>
      <c r="AF10" s="31">
        <f>ROUND(AD10/AD7*100,1)</f>
        <v>12.9</v>
      </c>
      <c r="AG10" s="29">
        <v>173</v>
      </c>
      <c r="AH10" s="33">
        <v>12.214727855157333</v>
      </c>
      <c r="AI10" s="34">
        <v>10.7</v>
      </c>
      <c r="AJ10" s="29">
        <v>6</v>
      </c>
      <c r="AK10" s="21">
        <v>8.850993524023071</v>
      </c>
      <c r="AL10" s="34">
        <v>7.7</v>
      </c>
      <c r="AM10" s="29">
        <v>224</v>
      </c>
      <c r="AN10" s="33">
        <v>15.815601384712386</v>
      </c>
      <c r="AO10" s="34">
        <v>13.6</v>
      </c>
      <c r="AP10" s="29">
        <v>4</v>
      </c>
      <c r="AQ10" s="21">
        <v>5.900662349348714</v>
      </c>
      <c r="AR10" s="34">
        <v>7</v>
      </c>
      <c r="AS10" s="29">
        <v>202</v>
      </c>
      <c r="AT10" s="33">
        <v>14.262283391570991</v>
      </c>
      <c r="AU10" s="34">
        <v>12.1</v>
      </c>
      <c r="AV10" s="29">
        <v>21</v>
      </c>
      <c r="AW10" s="19">
        <f t="shared" si="5"/>
        <v>30.974365025516978</v>
      </c>
      <c r="AX10" s="31">
        <f t="shared" si="6"/>
        <v>25.3</v>
      </c>
      <c r="AY10" s="45">
        <v>217</v>
      </c>
      <c r="AZ10" s="33">
        <v>15.321363841440123</v>
      </c>
      <c r="BA10" s="34">
        <v>13.4</v>
      </c>
      <c r="BB10" s="29">
        <v>6</v>
      </c>
      <c r="BC10" s="21">
        <v>8.7870888374681471</v>
      </c>
      <c r="BD10" s="34">
        <v>9</v>
      </c>
      <c r="BE10" s="45">
        <v>235</v>
      </c>
      <c r="BF10" s="33">
        <v>16.592260381283083</v>
      </c>
      <c r="BG10" s="34">
        <v>13.6</v>
      </c>
      <c r="BH10" s="29">
        <v>7</v>
      </c>
      <c r="BI10" s="21">
        <v>10.172644306225658</v>
      </c>
      <c r="BJ10" s="34">
        <v>9.3000000000000007</v>
      </c>
      <c r="BK10" s="45">
        <v>229</v>
      </c>
      <c r="BL10" s="33">
        <v>16.16862820133543</v>
      </c>
      <c r="BM10" s="34">
        <v>14.1</v>
      </c>
      <c r="BN10" s="29">
        <v>14</v>
      </c>
      <c r="BO10" s="34">
        <v>20.121881108428195</v>
      </c>
      <c r="BP10" s="34">
        <v>25</v>
      </c>
      <c r="BQ10" s="45">
        <v>192</v>
      </c>
      <c r="BR10" s="33">
        <v>13.556229758324902</v>
      </c>
      <c r="BS10" s="34">
        <v>13</v>
      </c>
      <c r="BT10" s="29">
        <v>10</v>
      </c>
      <c r="BU10" s="34">
        <v>14.372772220305853</v>
      </c>
      <c r="BV10" s="34">
        <v>13.2</v>
      </c>
      <c r="BW10" s="45">
        <v>237</v>
      </c>
      <c r="BX10" s="33">
        <v>16.733471107932299</v>
      </c>
      <c r="BY10" s="34">
        <v>15.6</v>
      </c>
      <c r="BZ10" s="29">
        <v>9</v>
      </c>
      <c r="CA10" s="34">
        <v>12.935494998275267</v>
      </c>
      <c r="CB10" s="34">
        <v>16.100000000000001</v>
      </c>
      <c r="CC10" s="45">
        <v>227</v>
      </c>
      <c r="CD10" s="33">
        <v>16.027417474686214</v>
      </c>
      <c r="CE10" s="34">
        <v>14.8</v>
      </c>
      <c r="CF10" s="29">
        <v>13</v>
      </c>
      <c r="CG10" s="34">
        <v>18.684603886397607</v>
      </c>
      <c r="CH10" s="34">
        <v>4.9000000000000004</v>
      </c>
      <c r="CI10" s="45">
        <v>225</v>
      </c>
      <c r="CJ10" s="33">
        <v>15.886206748036994</v>
      </c>
      <c r="CK10" s="34">
        <v>14.6</v>
      </c>
      <c r="CL10" s="29">
        <v>13</v>
      </c>
      <c r="CM10" s="34">
        <v>18.684603886397607</v>
      </c>
      <c r="CN10" s="34">
        <v>19.100000000000001</v>
      </c>
      <c r="CO10" s="36">
        <v>136</v>
      </c>
      <c r="CP10" s="37">
        <v>9.6286594215724453</v>
      </c>
      <c r="CQ10" s="34">
        <v>9.4</v>
      </c>
      <c r="CR10" s="36">
        <v>4</v>
      </c>
      <c r="CS10" s="34">
        <v>5.6807691761464501</v>
      </c>
      <c r="CT10" s="34">
        <v>5.2</v>
      </c>
      <c r="CU10" s="36">
        <v>216</v>
      </c>
      <c r="CV10" s="37">
        <v>15.179198875614897</v>
      </c>
      <c r="CW10" s="34">
        <v>15.4</v>
      </c>
      <c r="CX10" s="36">
        <v>15</v>
      </c>
      <c r="CY10" s="34">
        <v>21.254286281066683</v>
      </c>
      <c r="CZ10" s="34">
        <v>17.2</v>
      </c>
      <c r="DA10" s="36">
        <v>221</v>
      </c>
      <c r="DB10" s="34">
        <v>15.5</v>
      </c>
      <c r="DC10" s="34">
        <v>16.600000000000001</v>
      </c>
      <c r="DD10" s="36">
        <v>17</v>
      </c>
      <c r="DE10" s="34">
        <v>23.9</v>
      </c>
      <c r="DF10" s="34">
        <v>25.4</v>
      </c>
      <c r="DG10" s="36">
        <v>217</v>
      </c>
      <c r="DH10" s="34">
        <v>15.1</v>
      </c>
      <c r="DI10" s="34">
        <v>16.100000000000001</v>
      </c>
      <c r="DJ10" s="38">
        <v>9</v>
      </c>
      <c r="DK10" s="34">
        <v>12.6</v>
      </c>
      <c r="DL10" s="39">
        <v>16.399999999999999</v>
      </c>
      <c r="DM10" s="40">
        <v>227</v>
      </c>
      <c r="DN10" s="39">
        <v>15.8</v>
      </c>
      <c r="DO10" s="39">
        <v>16.8</v>
      </c>
      <c r="DP10" s="41">
        <v>13</v>
      </c>
      <c r="DQ10" s="39">
        <v>18.3</v>
      </c>
      <c r="DR10" s="39">
        <v>20.3</v>
      </c>
      <c r="DS10" s="41">
        <v>201</v>
      </c>
      <c r="DT10" s="42">
        <v>13.86576969163494</v>
      </c>
      <c r="DU10" s="42">
        <v>15.939730372720062</v>
      </c>
      <c r="DV10" s="41">
        <v>8</v>
      </c>
      <c r="DW10" s="42">
        <v>10.865579203281404</v>
      </c>
      <c r="DX10" s="42">
        <v>15.09433962264151</v>
      </c>
      <c r="DY10" s="41">
        <v>244</v>
      </c>
      <c r="DZ10" s="43">
        <v>16.8</v>
      </c>
      <c r="EA10" s="43">
        <v>19</v>
      </c>
      <c r="EB10" s="41">
        <v>10</v>
      </c>
      <c r="EC10" s="43">
        <v>13.6</v>
      </c>
      <c r="ED10" s="43">
        <v>19.2</v>
      </c>
      <c r="EE10" s="41">
        <v>237</v>
      </c>
      <c r="EF10" s="43">
        <v>16.2</v>
      </c>
      <c r="EG10" s="43">
        <v>18.3</v>
      </c>
      <c r="EH10" s="41">
        <v>13</v>
      </c>
      <c r="EI10" s="43">
        <v>18.2</v>
      </c>
      <c r="EJ10" s="43">
        <v>19.399999999999999</v>
      </c>
      <c r="EK10" s="41">
        <v>230</v>
      </c>
      <c r="EL10" s="43">
        <v>15.8</v>
      </c>
      <c r="EM10" s="43">
        <v>18.399999999999999</v>
      </c>
      <c r="EN10" s="41">
        <v>12</v>
      </c>
      <c r="EO10" s="43">
        <v>16.8</v>
      </c>
      <c r="EP10" s="43">
        <v>21.8</v>
      </c>
      <c r="EQ10" s="41">
        <v>232</v>
      </c>
      <c r="ER10" s="43">
        <v>16</v>
      </c>
      <c r="ES10" s="41">
        <v>13</v>
      </c>
      <c r="ET10" s="43">
        <v>18.100000000000001</v>
      </c>
      <c r="EU10" s="43">
        <v>18.100000000000001</v>
      </c>
      <c r="EV10" s="41">
        <v>217</v>
      </c>
      <c r="EW10" s="43">
        <v>15</v>
      </c>
      <c r="EX10" s="41">
        <v>16</v>
      </c>
      <c r="EY10" s="43">
        <v>22.3</v>
      </c>
    </row>
    <row r="11" spans="1:155" ht="13.5" customHeight="1" x14ac:dyDescent="0.15">
      <c r="A11" s="70" t="s">
        <v>33</v>
      </c>
      <c r="B11" s="29" t="s">
        <v>29</v>
      </c>
      <c r="C11" s="87">
        <v>921</v>
      </c>
      <c r="D11" s="86">
        <v>69.616091067824669</v>
      </c>
      <c r="E11" s="9">
        <f>ROUND(C11/C5*100,1)</f>
        <v>21.6</v>
      </c>
      <c r="F11" s="90">
        <v>46</v>
      </c>
      <c r="G11" s="89">
        <v>71.275837491090527</v>
      </c>
      <c r="H11" s="9">
        <f>ROUND(F11/F5*100,1)</f>
        <v>24.1</v>
      </c>
      <c r="I11" s="8">
        <v>910</v>
      </c>
      <c r="J11" s="5">
        <v>68.3</v>
      </c>
      <c r="K11" s="9">
        <f>ROUND(I11/I5*100,1)</f>
        <v>22.1</v>
      </c>
      <c r="L11" s="8">
        <v>47</v>
      </c>
      <c r="M11" s="6">
        <v>72.2</v>
      </c>
      <c r="N11" s="9">
        <f>ROUND(L11/L5*100,1)</f>
        <v>27.6</v>
      </c>
      <c r="O11" s="30">
        <v>834</v>
      </c>
      <c r="P11" s="18">
        <v>62.2</v>
      </c>
      <c r="Q11" s="31">
        <f>ROUND(O11/O5*100,1)</f>
        <v>20.6</v>
      </c>
      <c r="R11" s="30">
        <v>40</v>
      </c>
      <c r="S11" s="19">
        <v>60.9</v>
      </c>
      <c r="T11" s="31">
        <f>ROUND(R11/R5*100,1)</f>
        <v>21.6</v>
      </c>
      <c r="U11" s="30">
        <v>841</v>
      </c>
      <c r="V11" s="18">
        <f t="shared" si="1"/>
        <v>62.376831716801767</v>
      </c>
      <c r="W11" s="31">
        <f>ROUND(U11/U5*100,1)</f>
        <v>20.6</v>
      </c>
      <c r="X11" s="30">
        <v>27</v>
      </c>
      <c r="Y11" s="19">
        <f t="shared" si="2"/>
        <v>40.605778051825006</v>
      </c>
      <c r="Z11" s="31">
        <f>ROUND(X11/X5*100,1)</f>
        <v>16.5</v>
      </c>
      <c r="AA11" s="30">
        <v>828</v>
      </c>
      <c r="AB11" s="32">
        <f t="shared" si="0"/>
        <v>58.461240832776141</v>
      </c>
      <c r="AC11" s="31">
        <f>ROUND(AA11/AA5*100,1)</f>
        <v>19.899999999999999</v>
      </c>
      <c r="AD11" s="30">
        <v>39</v>
      </c>
      <c r="AE11" s="19">
        <f t="shared" si="3"/>
        <v>57.531457906149967</v>
      </c>
      <c r="AF11" s="31">
        <f>ROUND(AD11/AD5*100,1)</f>
        <v>22.7</v>
      </c>
      <c r="AG11" s="29">
        <v>863</v>
      </c>
      <c r="AH11" s="33">
        <v>60.932428549137448</v>
      </c>
      <c r="AI11" s="34">
        <v>21.3</v>
      </c>
      <c r="AJ11" s="29">
        <v>38</v>
      </c>
      <c r="AK11" s="21">
        <v>56.056292318812787</v>
      </c>
      <c r="AL11" s="34">
        <v>20.2</v>
      </c>
      <c r="AM11" s="29">
        <v>894</v>
      </c>
      <c r="AN11" s="33">
        <v>63.121194812200322</v>
      </c>
      <c r="AO11" s="34">
        <v>21.9</v>
      </c>
      <c r="AP11" s="29">
        <v>40</v>
      </c>
      <c r="AQ11" s="21">
        <v>59.006623493487147</v>
      </c>
      <c r="AR11" s="34">
        <v>22.5</v>
      </c>
      <c r="AS11" s="29">
        <v>913</v>
      </c>
      <c r="AT11" s="33">
        <v>64.462696715367898</v>
      </c>
      <c r="AU11" s="34">
        <v>21.9</v>
      </c>
      <c r="AV11" s="29">
        <v>45</v>
      </c>
      <c r="AW11" s="19">
        <f t="shared" si="5"/>
        <v>66.373639340393524</v>
      </c>
      <c r="AX11" s="31">
        <f>ROUND(AV11/AV5*100,1)</f>
        <v>23.7</v>
      </c>
      <c r="AY11" s="35">
        <v>804</v>
      </c>
      <c r="AZ11" s="33">
        <v>56.766712112985523</v>
      </c>
      <c r="BA11" s="34">
        <v>20</v>
      </c>
      <c r="BB11" s="36">
        <v>21</v>
      </c>
      <c r="BC11" s="21">
        <v>30.754810931138515</v>
      </c>
      <c r="BD11" s="34">
        <v>12.4</v>
      </c>
      <c r="BE11" s="35">
        <v>843</v>
      </c>
      <c r="BF11" s="33">
        <v>59.52032128264527</v>
      </c>
      <c r="BG11" s="34">
        <v>20.8</v>
      </c>
      <c r="BH11" s="36">
        <v>34</v>
      </c>
      <c r="BI11" s="21">
        <v>49.409986630238912</v>
      </c>
      <c r="BJ11" s="34">
        <v>18.899999999999999</v>
      </c>
      <c r="BK11" s="35">
        <v>843</v>
      </c>
      <c r="BL11" s="33">
        <v>59.52032128264527</v>
      </c>
      <c r="BM11" s="34">
        <v>20.8</v>
      </c>
      <c r="BN11" s="36">
        <v>41</v>
      </c>
      <c r="BO11" s="34">
        <v>58.928366103253992</v>
      </c>
      <c r="BP11" s="34">
        <v>24.6</v>
      </c>
      <c r="BQ11" s="35">
        <v>805</v>
      </c>
      <c r="BR11" s="33">
        <v>56.837317476310133</v>
      </c>
      <c r="BS11" s="34">
        <v>21.5</v>
      </c>
      <c r="BT11" s="36">
        <v>28</v>
      </c>
      <c r="BU11" s="34">
        <v>40.243762216856389</v>
      </c>
      <c r="BV11" s="34">
        <v>14.5</v>
      </c>
      <c r="BW11" s="35">
        <v>796</v>
      </c>
      <c r="BX11" s="33">
        <v>56.201869206388658</v>
      </c>
      <c r="BY11" s="34">
        <v>20.9</v>
      </c>
      <c r="BZ11" s="36">
        <v>33</v>
      </c>
      <c r="CA11" s="34">
        <v>47.430148327009313</v>
      </c>
      <c r="CB11" s="34">
        <v>19.899999999999999</v>
      </c>
      <c r="CC11" s="35">
        <v>768</v>
      </c>
      <c r="CD11" s="33">
        <v>54.224919033299606</v>
      </c>
      <c r="CE11" s="34">
        <v>19.899999999999999</v>
      </c>
      <c r="CF11" s="36">
        <v>51</v>
      </c>
      <c r="CG11" s="34">
        <v>73.301138323559854</v>
      </c>
      <c r="CH11" s="34">
        <v>9.1999999999999993</v>
      </c>
      <c r="CI11" s="35">
        <v>782</v>
      </c>
      <c r="CJ11" s="33">
        <v>55.213394119844132</v>
      </c>
      <c r="CK11" s="34">
        <v>20.2</v>
      </c>
      <c r="CL11" s="36">
        <v>26</v>
      </c>
      <c r="CM11" s="34">
        <v>37.369207772795214</v>
      </c>
      <c r="CN11" s="34">
        <v>17.100000000000001</v>
      </c>
      <c r="CO11" s="36">
        <v>810</v>
      </c>
      <c r="CP11" s="37">
        <v>57.34716273142412</v>
      </c>
      <c r="CQ11" s="34">
        <v>21.5</v>
      </c>
      <c r="CR11" s="36">
        <v>27</v>
      </c>
      <c r="CS11" s="34">
        <v>38.345191938988542</v>
      </c>
      <c r="CT11" s="34">
        <v>16.8</v>
      </c>
      <c r="CU11" s="36">
        <v>746</v>
      </c>
      <c r="CV11" s="37">
        <v>52.424455375966268</v>
      </c>
      <c r="CW11" s="34">
        <v>20.399999999999999</v>
      </c>
      <c r="CX11" s="36">
        <v>24</v>
      </c>
      <c r="CY11" s="34">
        <v>34.006858049706693</v>
      </c>
      <c r="CZ11" s="34">
        <v>12.8</v>
      </c>
      <c r="DA11" s="36">
        <v>715</v>
      </c>
      <c r="DB11" s="34">
        <v>50.1</v>
      </c>
      <c r="DC11" s="34">
        <v>20.6</v>
      </c>
      <c r="DD11" s="36">
        <v>40</v>
      </c>
      <c r="DE11" s="34">
        <v>56.2</v>
      </c>
      <c r="DF11" s="34">
        <v>22.5</v>
      </c>
      <c r="DG11" s="36">
        <v>732</v>
      </c>
      <c r="DH11" s="34">
        <v>50.9</v>
      </c>
      <c r="DI11" s="34">
        <v>21</v>
      </c>
      <c r="DJ11" s="38">
        <v>35</v>
      </c>
      <c r="DK11" s="34">
        <v>49</v>
      </c>
      <c r="DL11" s="39">
        <v>21.5</v>
      </c>
      <c r="DM11" s="40">
        <v>678</v>
      </c>
      <c r="DN11" s="39">
        <v>47</v>
      </c>
      <c r="DO11" s="39">
        <v>20.2</v>
      </c>
      <c r="DP11" s="41">
        <v>32</v>
      </c>
      <c r="DQ11" s="39">
        <v>45</v>
      </c>
      <c r="DR11" s="39">
        <v>20</v>
      </c>
      <c r="DS11" s="41">
        <v>567</v>
      </c>
      <c r="DT11" s="42">
        <v>39.113887637597067</v>
      </c>
      <c r="DU11" s="42">
        <v>17.286585365853657</v>
      </c>
      <c r="DV11" s="41">
        <v>24</v>
      </c>
      <c r="DW11" s="42">
        <v>32.596737609844212</v>
      </c>
      <c r="DX11" s="42">
        <v>18.604651162790699</v>
      </c>
      <c r="DY11" s="41">
        <v>608</v>
      </c>
      <c r="DZ11" s="43">
        <v>41.9</v>
      </c>
      <c r="EA11" s="43">
        <v>18.899999999999999</v>
      </c>
      <c r="EB11" s="41">
        <v>31</v>
      </c>
      <c r="EC11" s="43">
        <v>42</v>
      </c>
      <c r="ED11" s="43">
        <v>19.5</v>
      </c>
      <c r="EE11" s="41">
        <v>605</v>
      </c>
      <c r="EF11" s="43">
        <v>41.4</v>
      </c>
      <c r="EG11" s="43">
        <v>18.5</v>
      </c>
      <c r="EH11" s="41">
        <v>31</v>
      </c>
      <c r="EI11" s="43">
        <v>43.4</v>
      </c>
      <c r="EJ11" s="43">
        <v>18.7</v>
      </c>
      <c r="EK11" s="41">
        <v>560</v>
      </c>
      <c r="EL11" s="43">
        <v>38.4</v>
      </c>
      <c r="EM11" s="43">
        <v>18</v>
      </c>
      <c r="EN11" s="41">
        <v>23</v>
      </c>
      <c r="EO11" s="43">
        <v>32.200000000000003</v>
      </c>
      <c r="EP11" s="43">
        <v>16.399999999999999</v>
      </c>
      <c r="EQ11" s="41">
        <v>569</v>
      </c>
      <c r="ER11" s="43">
        <v>39.200000000000003</v>
      </c>
      <c r="ES11" s="41">
        <v>18</v>
      </c>
      <c r="ET11" s="43">
        <v>25.1</v>
      </c>
      <c r="EU11" s="43">
        <v>12</v>
      </c>
      <c r="EV11" s="41">
        <v>535</v>
      </c>
      <c r="EW11" s="43">
        <v>37.1</v>
      </c>
      <c r="EX11" s="41">
        <v>31</v>
      </c>
      <c r="EY11" s="43">
        <v>43.3</v>
      </c>
    </row>
    <row r="12" spans="1:155" ht="13.5" customHeight="1" x14ac:dyDescent="0.15">
      <c r="A12" s="71"/>
      <c r="B12" s="29" t="s">
        <v>30</v>
      </c>
      <c r="C12" s="87">
        <v>620</v>
      </c>
      <c r="D12" s="86">
        <v>46.864252401792939</v>
      </c>
      <c r="E12" s="9">
        <f>ROUND(C12/C6*100,1)</f>
        <v>25.2</v>
      </c>
      <c r="F12" s="90">
        <v>29</v>
      </c>
      <c r="G12" s="89">
        <v>44.934767113948375</v>
      </c>
      <c r="H12" s="9">
        <f>ROUND(F12/F6*100,1)</f>
        <v>26.1</v>
      </c>
      <c r="I12" s="8">
        <v>642</v>
      </c>
      <c r="J12" s="5">
        <v>48.2</v>
      </c>
      <c r="K12" s="9">
        <f>ROUND(I12/I6*100,1)</f>
        <v>26.4</v>
      </c>
      <c r="L12" s="8">
        <v>36</v>
      </c>
      <c r="M12" s="6">
        <v>55.3</v>
      </c>
      <c r="N12" s="9">
        <f>ROUND(L12/L6*100,1)</f>
        <v>38.299999999999997</v>
      </c>
      <c r="O12" s="30">
        <v>604</v>
      </c>
      <c r="P12" s="18">
        <v>45</v>
      </c>
      <c r="Q12" s="31">
        <f>ROUND(O12/O6*100,1)</f>
        <v>25.4</v>
      </c>
      <c r="R12" s="30">
        <v>33</v>
      </c>
      <c r="S12" s="19">
        <v>50.2</v>
      </c>
      <c r="T12" s="31">
        <f>ROUND(R12/R6*100,1)</f>
        <v>30.6</v>
      </c>
      <c r="U12" s="30">
        <v>601</v>
      </c>
      <c r="V12" s="18">
        <f t="shared" si="1"/>
        <v>44.576071179307803</v>
      </c>
      <c r="W12" s="31">
        <f>ROUND(U12/U6*100,1)</f>
        <v>24.5</v>
      </c>
      <c r="X12" s="30">
        <v>22</v>
      </c>
      <c r="Y12" s="19">
        <f t="shared" si="2"/>
        <v>33.086189523709265</v>
      </c>
      <c r="Z12" s="31">
        <f>ROUND(X12/X6*100,1)</f>
        <v>21</v>
      </c>
      <c r="AA12" s="30">
        <v>584</v>
      </c>
      <c r="AB12" s="32">
        <f t="shared" si="0"/>
        <v>41.233532181571576</v>
      </c>
      <c r="AC12" s="31">
        <f>ROUND(AA12/AA6*100,1)</f>
        <v>23.7</v>
      </c>
      <c r="AD12" s="30">
        <v>27</v>
      </c>
      <c r="AE12" s="19">
        <f t="shared" si="3"/>
        <v>39.829470858103825</v>
      </c>
      <c r="AF12" s="31">
        <f>ROUND(AD12/AD6*100,1)</f>
        <v>24.5</v>
      </c>
      <c r="AG12" s="29">
        <v>609</v>
      </c>
      <c r="AH12" s="33">
        <v>42.998666264686797</v>
      </c>
      <c r="AI12" s="34">
        <v>25.1</v>
      </c>
      <c r="AJ12" s="29">
        <v>27</v>
      </c>
      <c r="AK12" s="21">
        <v>39.829470858103825</v>
      </c>
      <c r="AL12" s="34">
        <v>2.4</v>
      </c>
      <c r="AM12" s="29">
        <v>638</v>
      </c>
      <c r="AN12" s="33">
        <v>45.046221801100458</v>
      </c>
      <c r="AO12" s="34">
        <v>26.3</v>
      </c>
      <c r="AP12" s="29">
        <v>29</v>
      </c>
      <c r="AQ12" s="21">
        <v>42.779802032778178</v>
      </c>
      <c r="AR12" s="34">
        <v>24</v>
      </c>
      <c r="AS12" s="29">
        <v>650</v>
      </c>
      <c r="AT12" s="33">
        <v>45.893486160995764</v>
      </c>
      <c r="AU12" s="34">
        <v>26.1</v>
      </c>
      <c r="AV12" s="29">
        <v>29</v>
      </c>
      <c r="AW12" s="19">
        <f t="shared" si="5"/>
        <v>42.774123130475829</v>
      </c>
      <c r="AX12" s="31">
        <f>ROUND(AV12/AV6*100,1)</f>
        <v>27.1</v>
      </c>
      <c r="AY12" s="45">
        <v>574</v>
      </c>
      <c r="AZ12" s="33">
        <v>40.52747854832549</v>
      </c>
      <c r="BA12" s="34">
        <v>23.9</v>
      </c>
      <c r="BB12" s="29">
        <v>16</v>
      </c>
      <c r="BC12" s="21">
        <v>23.432236899915058</v>
      </c>
      <c r="BD12" s="34">
        <v>15.7</v>
      </c>
      <c r="BE12" s="45">
        <v>614</v>
      </c>
      <c r="BF12" s="33">
        <v>43.35169308130984</v>
      </c>
      <c r="BG12" s="34">
        <v>26.3</v>
      </c>
      <c r="BH12" s="29">
        <v>24</v>
      </c>
      <c r="BI12" s="21">
        <v>34.877637621345116</v>
      </c>
      <c r="BJ12" s="34">
        <v>22.9</v>
      </c>
      <c r="BK12" s="45">
        <v>634</v>
      </c>
      <c r="BL12" s="33">
        <v>44.763800347802018</v>
      </c>
      <c r="BM12" s="34">
        <v>26.2</v>
      </c>
      <c r="BN12" s="29">
        <v>33</v>
      </c>
      <c r="BO12" s="34">
        <v>47.430148327009313</v>
      </c>
      <c r="BP12" s="34">
        <v>29.7</v>
      </c>
      <c r="BQ12" s="45">
        <v>567</v>
      </c>
      <c r="BR12" s="33">
        <v>40.033241005053227</v>
      </c>
      <c r="BS12" s="34">
        <v>25</v>
      </c>
      <c r="BT12" s="29">
        <v>21</v>
      </c>
      <c r="BU12" s="34">
        <v>30.18282166264229</v>
      </c>
      <c r="BV12" s="34">
        <v>17.899999999999999</v>
      </c>
      <c r="BW12" s="45">
        <v>585</v>
      </c>
      <c r="BX12" s="33">
        <v>41.304137544896186</v>
      </c>
      <c r="BY12" s="34">
        <v>25.5</v>
      </c>
      <c r="BZ12" s="29">
        <v>23</v>
      </c>
      <c r="CA12" s="34">
        <v>33.057376106703458</v>
      </c>
      <c r="CB12" s="34">
        <v>20.9</v>
      </c>
      <c r="CC12" s="45">
        <v>567</v>
      </c>
      <c r="CD12" s="33">
        <v>40.033241005053227</v>
      </c>
      <c r="CE12" s="34">
        <v>24.4</v>
      </c>
      <c r="CF12" s="29">
        <v>38</v>
      </c>
      <c r="CG12" s="34">
        <v>54.616534437162237</v>
      </c>
      <c r="CH12" s="34">
        <v>13.1</v>
      </c>
      <c r="CI12" s="45">
        <v>569</v>
      </c>
      <c r="CJ12" s="33">
        <v>40.17445173170244</v>
      </c>
      <c r="CK12" s="34">
        <v>24.5</v>
      </c>
      <c r="CL12" s="29">
        <v>16</v>
      </c>
      <c r="CM12" s="34">
        <v>22.996435552489363</v>
      </c>
      <c r="CN12" s="34">
        <v>19</v>
      </c>
      <c r="CO12" s="36">
        <v>606</v>
      </c>
      <c r="CP12" s="37">
        <v>42.904173599065452</v>
      </c>
      <c r="CQ12" s="34">
        <v>26.2</v>
      </c>
      <c r="CR12" s="36">
        <v>20</v>
      </c>
      <c r="CS12" s="34">
        <v>28.403845880732252</v>
      </c>
      <c r="CT12" s="34">
        <v>23.8</v>
      </c>
      <c r="CU12" s="36">
        <v>573</v>
      </c>
      <c r="CV12" s="37">
        <v>40.267041461700636</v>
      </c>
      <c r="CW12" s="34">
        <v>25.4</v>
      </c>
      <c r="CX12" s="36">
        <v>18</v>
      </c>
      <c r="CY12" s="34">
        <v>25.505143537280016</v>
      </c>
      <c r="CZ12" s="34">
        <v>17.8</v>
      </c>
      <c r="DA12" s="36">
        <v>516</v>
      </c>
      <c r="DB12" s="34">
        <v>36.1</v>
      </c>
      <c r="DC12" s="34">
        <v>24</v>
      </c>
      <c r="DD12" s="36">
        <v>30</v>
      </c>
      <c r="DE12" s="34">
        <v>42.1</v>
      </c>
      <c r="DF12" s="34">
        <v>27</v>
      </c>
      <c r="DG12" s="36">
        <v>516</v>
      </c>
      <c r="DH12" s="34">
        <v>35.9</v>
      </c>
      <c r="DI12" s="34">
        <v>24.2</v>
      </c>
      <c r="DJ12" s="38">
        <v>27</v>
      </c>
      <c r="DK12" s="34">
        <v>37.799999999999997</v>
      </c>
      <c r="DL12" s="39">
        <v>25</v>
      </c>
      <c r="DM12" s="40">
        <v>489</v>
      </c>
      <c r="DN12" s="39">
        <v>33.9</v>
      </c>
      <c r="DO12" s="39">
        <v>24.4</v>
      </c>
      <c r="DP12" s="41">
        <v>23</v>
      </c>
      <c r="DQ12" s="39">
        <v>32.299999999999997</v>
      </c>
      <c r="DR12" s="39">
        <v>24</v>
      </c>
      <c r="DS12" s="41">
        <v>411</v>
      </c>
      <c r="DT12" s="42">
        <v>28.352394742596818</v>
      </c>
      <c r="DU12" s="42">
        <v>20.356612184249627</v>
      </c>
      <c r="DV12" s="41">
        <v>14</v>
      </c>
      <c r="DW12" s="42">
        <v>19.014763605742459</v>
      </c>
      <c r="DX12" s="42">
        <v>18.421052631578945</v>
      </c>
      <c r="DY12" s="41">
        <v>442</v>
      </c>
      <c r="DZ12" s="43">
        <v>30.5</v>
      </c>
      <c r="EA12" s="43">
        <v>22.9</v>
      </c>
      <c r="EB12" s="41">
        <v>24</v>
      </c>
      <c r="EC12" s="43">
        <v>32.5</v>
      </c>
      <c r="ED12" s="43">
        <v>22.4</v>
      </c>
      <c r="EE12" s="41">
        <v>440</v>
      </c>
      <c r="EF12" s="43">
        <v>30.1</v>
      </c>
      <c r="EG12" s="43">
        <v>22.3</v>
      </c>
      <c r="EH12" s="41">
        <v>22</v>
      </c>
      <c r="EI12" s="43">
        <v>30.8</v>
      </c>
      <c r="EJ12" s="43">
        <v>22.2</v>
      </c>
      <c r="EK12" s="41">
        <v>401</v>
      </c>
      <c r="EL12" s="43">
        <v>27.5</v>
      </c>
      <c r="EM12" s="43">
        <v>21.5</v>
      </c>
      <c r="EN12" s="41">
        <v>18</v>
      </c>
      <c r="EO12" s="43">
        <v>25.2</v>
      </c>
      <c r="EP12" s="43">
        <v>21.2</v>
      </c>
      <c r="EQ12" s="41">
        <v>415</v>
      </c>
      <c r="ER12" s="43">
        <v>28.6</v>
      </c>
      <c r="ES12" s="41">
        <v>14</v>
      </c>
      <c r="ET12" s="43">
        <v>19.5</v>
      </c>
      <c r="EU12" s="43">
        <v>17.899999999999999</v>
      </c>
      <c r="EV12" s="41">
        <v>390</v>
      </c>
      <c r="EW12" s="43">
        <v>27</v>
      </c>
      <c r="EX12" s="41">
        <v>24</v>
      </c>
      <c r="EY12" s="43">
        <v>33.5</v>
      </c>
    </row>
    <row r="13" spans="1:155" ht="13.5" customHeight="1" x14ac:dyDescent="0.15">
      <c r="A13" s="72"/>
      <c r="B13" s="29" t="s">
        <v>31</v>
      </c>
      <c r="C13" s="87">
        <v>301</v>
      </c>
      <c r="D13" s="86">
        <v>22.751838666031734</v>
      </c>
      <c r="E13" s="9">
        <f>ROUND(C13/C7*100,1)</f>
        <v>16.7</v>
      </c>
      <c r="F13" s="90">
        <v>17</v>
      </c>
      <c r="G13" s="89">
        <v>26.341070377142152</v>
      </c>
      <c r="H13" s="9">
        <f>ROUND(F13/F7*100,1)</f>
        <v>21.3</v>
      </c>
      <c r="I13" s="8">
        <v>268</v>
      </c>
      <c r="J13" s="5">
        <v>20.100000000000001</v>
      </c>
      <c r="K13" s="9">
        <f>ROUND(I13/I7*100,1)</f>
        <v>15.9</v>
      </c>
      <c r="L13" s="8">
        <v>11</v>
      </c>
      <c r="M13" s="6">
        <v>16.899999999999999</v>
      </c>
      <c r="N13" s="9">
        <f>ROUND(L13/L7*100,1)</f>
        <v>14.5</v>
      </c>
      <c r="O13" s="30">
        <v>230</v>
      </c>
      <c r="P13" s="18">
        <v>17.100000000000001</v>
      </c>
      <c r="Q13" s="31">
        <f>ROUND(O13/O7*100,1)</f>
        <v>13.8</v>
      </c>
      <c r="R13" s="30">
        <v>7</v>
      </c>
      <c r="S13" s="19">
        <v>10.6</v>
      </c>
      <c r="T13" s="31">
        <f>ROUND(R13/R7*100,1)</f>
        <v>9.1</v>
      </c>
      <c r="U13" s="30">
        <v>240</v>
      </c>
      <c r="V13" s="18">
        <f t="shared" si="1"/>
        <v>17.800760537493964</v>
      </c>
      <c r="W13" s="31">
        <f>ROUND(U13/U7*100,1)</f>
        <v>14.7</v>
      </c>
      <c r="X13" s="30">
        <v>5</v>
      </c>
      <c r="Y13" s="19">
        <f t="shared" si="2"/>
        <v>7.5195885281157411</v>
      </c>
      <c r="Z13" s="31">
        <f>ROUND(X13/X7*100,1)</f>
        <v>8.5</v>
      </c>
      <c r="AA13" s="30">
        <v>244</v>
      </c>
      <c r="AB13" s="32">
        <f t="shared" si="0"/>
        <v>17.227708651204562</v>
      </c>
      <c r="AC13" s="31">
        <f>ROUND(AA13/AA7*100,1)</f>
        <v>14.4</v>
      </c>
      <c r="AD13" s="30">
        <v>12</v>
      </c>
      <c r="AE13" s="19">
        <f t="shared" si="3"/>
        <v>17.701987048046142</v>
      </c>
      <c r="AF13" s="31">
        <f>ROUND(AD13/AD7*100,1)</f>
        <v>19.399999999999999</v>
      </c>
      <c r="AG13" s="29">
        <v>254</v>
      </c>
      <c r="AH13" s="33">
        <v>17.933762284450651</v>
      </c>
      <c r="AI13" s="34">
        <v>15.7</v>
      </c>
      <c r="AJ13" s="29">
        <v>11</v>
      </c>
      <c r="AK13" s="21">
        <v>16.226821460708965</v>
      </c>
      <c r="AL13" s="34">
        <v>14.1</v>
      </c>
      <c r="AM13" s="29">
        <v>256</v>
      </c>
      <c r="AN13" s="33">
        <v>18.074973011099868</v>
      </c>
      <c r="AO13" s="34">
        <v>15.5</v>
      </c>
      <c r="AP13" s="29">
        <v>11</v>
      </c>
      <c r="AQ13" s="21">
        <v>16.226821460708965</v>
      </c>
      <c r="AR13" s="34">
        <v>19.3</v>
      </c>
      <c r="AS13" s="29">
        <v>263</v>
      </c>
      <c r="AT13" s="33">
        <v>18.56921055437213</v>
      </c>
      <c r="AU13" s="34">
        <v>15.7</v>
      </c>
      <c r="AV13" s="29">
        <v>16</v>
      </c>
      <c r="AW13" s="19">
        <f t="shared" si="5"/>
        <v>23.599516209917695</v>
      </c>
      <c r="AX13" s="31">
        <f>ROUND(AV13/AV7*100,1)</f>
        <v>19.3</v>
      </c>
      <c r="AY13" s="45">
        <v>230</v>
      </c>
      <c r="AZ13" s="33">
        <v>16.23923356466004</v>
      </c>
      <c r="BA13" s="34">
        <v>14.3</v>
      </c>
      <c r="BB13" s="29">
        <v>7</v>
      </c>
      <c r="BC13" s="21">
        <v>10.251603643712837</v>
      </c>
      <c r="BD13" s="34">
        <v>10.4</v>
      </c>
      <c r="BE13" s="45">
        <v>229</v>
      </c>
      <c r="BF13" s="33">
        <v>16.16862820133543</v>
      </c>
      <c r="BG13" s="34">
        <v>13.3</v>
      </c>
      <c r="BH13" s="29">
        <v>10</v>
      </c>
      <c r="BI13" s="21">
        <v>14.532349008893798</v>
      </c>
      <c r="BJ13" s="34">
        <v>13.3</v>
      </c>
      <c r="BK13" s="45">
        <v>209</v>
      </c>
      <c r="BL13" s="33">
        <v>14.756520934843252</v>
      </c>
      <c r="BM13" s="34">
        <v>12.8</v>
      </c>
      <c r="BN13" s="29">
        <v>8</v>
      </c>
      <c r="BO13" s="34">
        <v>11.498217776244681</v>
      </c>
      <c r="BP13" s="34">
        <v>14.3</v>
      </c>
      <c r="BQ13" s="45">
        <v>238</v>
      </c>
      <c r="BR13" s="33">
        <v>16.804076471256909</v>
      </c>
      <c r="BS13" s="34">
        <v>16.100000000000001</v>
      </c>
      <c r="BT13" s="29">
        <v>7</v>
      </c>
      <c r="BU13" s="34">
        <v>10.060940554214097</v>
      </c>
      <c r="BV13" s="34">
        <v>9.1999999999999993</v>
      </c>
      <c r="BW13" s="45">
        <v>211</v>
      </c>
      <c r="BX13" s="33">
        <v>14.89773166149247</v>
      </c>
      <c r="BY13" s="34">
        <v>13.9</v>
      </c>
      <c r="BZ13" s="29">
        <v>10</v>
      </c>
      <c r="CA13" s="34">
        <v>14.372772220305853</v>
      </c>
      <c r="CB13" s="34">
        <v>17.899999999999999</v>
      </c>
      <c r="CC13" s="45">
        <v>201</v>
      </c>
      <c r="CD13" s="33">
        <v>14.191678028246381</v>
      </c>
      <c r="CE13" s="34">
        <v>13.1</v>
      </c>
      <c r="CF13" s="29">
        <v>13</v>
      </c>
      <c r="CG13" s="34">
        <v>18.684603886397607</v>
      </c>
      <c r="CH13" s="34">
        <v>4.9000000000000004</v>
      </c>
      <c r="CI13" s="45">
        <v>213</v>
      </c>
      <c r="CJ13" s="33">
        <v>15.038942388141688</v>
      </c>
      <c r="CK13" s="34">
        <v>13.8</v>
      </c>
      <c r="CL13" s="29">
        <v>10</v>
      </c>
      <c r="CM13" s="34">
        <v>14.372772220305853</v>
      </c>
      <c r="CN13" s="34">
        <v>14.7</v>
      </c>
      <c r="CO13" s="36">
        <v>204</v>
      </c>
      <c r="CP13" s="37">
        <v>14.442989132358667</v>
      </c>
      <c r="CQ13" s="34">
        <v>14.1</v>
      </c>
      <c r="CR13" s="36">
        <v>7</v>
      </c>
      <c r="CS13" s="34">
        <v>9.941346058256288</v>
      </c>
      <c r="CT13" s="34">
        <v>9.1</v>
      </c>
      <c r="CU13" s="36">
        <v>173</v>
      </c>
      <c r="CV13" s="37">
        <v>12.157413914265636</v>
      </c>
      <c r="CW13" s="34">
        <v>12.4</v>
      </c>
      <c r="CX13" s="36">
        <v>6</v>
      </c>
      <c r="CY13" s="34">
        <v>8.5017145124266733</v>
      </c>
      <c r="CZ13" s="34">
        <v>6.9</v>
      </c>
      <c r="DA13" s="36">
        <v>199</v>
      </c>
      <c r="DB13" s="34">
        <v>13.9</v>
      </c>
      <c r="DC13" s="34">
        <v>15</v>
      </c>
      <c r="DD13" s="36">
        <v>10</v>
      </c>
      <c r="DE13" s="34">
        <v>14</v>
      </c>
      <c r="DF13" s="34">
        <v>14.9</v>
      </c>
      <c r="DG13" s="36">
        <v>216</v>
      </c>
      <c r="DH13" s="34">
        <v>15</v>
      </c>
      <c r="DI13" s="34">
        <v>16</v>
      </c>
      <c r="DJ13" s="38">
        <v>8</v>
      </c>
      <c r="DK13" s="34">
        <v>11.2</v>
      </c>
      <c r="DL13" s="39">
        <v>14.5</v>
      </c>
      <c r="DM13" s="40">
        <v>187</v>
      </c>
      <c r="DN13" s="39">
        <v>13.1</v>
      </c>
      <c r="DO13" s="39">
        <v>13.8</v>
      </c>
      <c r="DP13" s="41">
        <v>9</v>
      </c>
      <c r="DQ13" s="39">
        <v>12.7</v>
      </c>
      <c r="DR13" s="39">
        <v>14.1</v>
      </c>
      <c r="DS13" s="41">
        <v>156</v>
      </c>
      <c r="DT13" s="42">
        <v>10.761492895000252</v>
      </c>
      <c r="DU13" s="42">
        <v>12.371134020618557</v>
      </c>
      <c r="DV13" s="41">
        <v>10</v>
      </c>
      <c r="DW13" s="42">
        <v>13.581974004101756</v>
      </c>
      <c r="DX13" s="42">
        <v>18.867924528301888</v>
      </c>
      <c r="DY13" s="41">
        <v>166</v>
      </c>
      <c r="DZ13" s="43">
        <v>11.4</v>
      </c>
      <c r="EA13" s="43">
        <v>12.9</v>
      </c>
      <c r="EB13" s="41">
        <v>7</v>
      </c>
      <c r="EC13" s="43">
        <v>9.5</v>
      </c>
      <c r="ED13" s="43">
        <v>13.4</v>
      </c>
      <c r="EE13" s="41">
        <v>165</v>
      </c>
      <c r="EF13" s="43">
        <v>11.3</v>
      </c>
      <c r="EG13" s="43">
        <v>12.7</v>
      </c>
      <c r="EH13" s="41">
        <v>9</v>
      </c>
      <c r="EI13" s="43">
        <v>12.6</v>
      </c>
      <c r="EJ13" s="43">
        <v>13.4</v>
      </c>
      <c r="EK13" s="41">
        <v>159</v>
      </c>
      <c r="EL13" s="43">
        <v>10.9</v>
      </c>
      <c r="EM13" s="43">
        <v>12.7</v>
      </c>
      <c r="EN13" s="41">
        <v>5</v>
      </c>
      <c r="EO13" s="43">
        <v>7</v>
      </c>
      <c r="EP13" s="43">
        <v>9.1</v>
      </c>
      <c r="EQ13" s="41">
        <v>154</v>
      </c>
      <c r="ER13" s="43">
        <v>10.6</v>
      </c>
      <c r="ES13" s="41">
        <v>4</v>
      </c>
      <c r="ET13" s="43">
        <v>5.6</v>
      </c>
      <c r="EU13" s="43">
        <v>5.6</v>
      </c>
      <c r="EV13" s="41">
        <v>145</v>
      </c>
      <c r="EW13" s="43">
        <v>10</v>
      </c>
      <c r="EX13" s="41">
        <v>7</v>
      </c>
      <c r="EY13" s="43">
        <v>9.8000000000000007</v>
      </c>
    </row>
    <row r="14" spans="1:155" ht="13.5" customHeight="1" x14ac:dyDescent="0.15">
      <c r="A14" s="70" t="s">
        <v>34</v>
      </c>
      <c r="B14" s="29" t="s">
        <v>29</v>
      </c>
      <c r="C14" s="87">
        <v>297</v>
      </c>
      <c r="D14" s="86">
        <v>22.449488650536292</v>
      </c>
      <c r="E14" s="9">
        <f>ROUND(C14/C5*100,1)</f>
        <v>7</v>
      </c>
      <c r="F14" s="90">
        <v>16</v>
      </c>
      <c r="G14" s="89">
        <v>24.791595649074964</v>
      </c>
      <c r="H14" s="9">
        <f>ROUND(F14/F5*100,1)</f>
        <v>8.4</v>
      </c>
      <c r="I14" s="8">
        <v>284</v>
      </c>
      <c r="J14" s="5">
        <v>21.3</v>
      </c>
      <c r="K14" s="9">
        <f>ROUND(I14/I5*100,1)</f>
        <v>6.9</v>
      </c>
      <c r="L14" s="8">
        <v>9</v>
      </c>
      <c r="M14" s="6">
        <v>13.8</v>
      </c>
      <c r="N14" s="9">
        <f>ROUND(L14/L5*100,1)</f>
        <v>5.3</v>
      </c>
      <c r="O14" s="30">
        <v>304</v>
      </c>
      <c r="P14" s="18">
        <v>22.6</v>
      </c>
      <c r="Q14" s="31">
        <f>ROUND(O14/O5*100,1)</f>
        <v>7.5</v>
      </c>
      <c r="R14" s="30">
        <v>10</v>
      </c>
      <c r="S14" s="19">
        <v>15.2</v>
      </c>
      <c r="T14" s="31">
        <f>ROUND(R14/R5*100,1)</f>
        <v>5.4</v>
      </c>
      <c r="U14" s="30">
        <v>364</v>
      </c>
      <c r="V14" s="18">
        <f t="shared" si="1"/>
        <v>26.997820148532512</v>
      </c>
      <c r="W14" s="31">
        <f>ROUND(U14/U5*100,1)</f>
        <v>8.9</v>
      </c>
      <c r="X14" s="30">
        <v>16</v>
      </c>
      <c r="Y14" s="19">
        <f t="shared" si="2"/>
        <v>24.062683289970373</v>
      </c>
      <c r="Z14" s="31">
        <f>ROUND(X14/X5*100,1)</f>
        <v>9.8000000000000007</v>
      </c>
      <c r="AA14" s="30">
        <v>325</v>
      </c>
      <c r="AB14" s="32">
        <f t="shared" si="0"/>
        <v>22.946743080497882</v>
      </c>
      <c r="AC14" s="31">
        <f>ROUND(AA14/AA5*100,1)</f>
        <v>7.8</v>
      </c>
      <c r="AD14" s="30">
        <v>15</v>
      </c>
      <c r="AE14" s="19">
        <f t="shared" si="3"/>
        <v>22.127483810057679</v>
      </c>
      <c r="AF14" s="31">
        <f>ROUND(AD14/AD5*100,1)</f>
        <v>8.6999999999999993</v>
      </c>
      <c r="AG14" s="29">
        <v>337</v>
      </c>
      <c r="AH14" s="33">
        <v>23.794007440393187</v>
      </c>
      <c r="AI14" s="34">
        <v>8.3000000000000007</v>
      </c>
      <c r="AJ14" s="29">
        <v>15</v>
      </c>
      <c r="AK14" s="21">
        <v>22.127483810057679</v>
      </c>
      <c r="AL14" s="34">
        <v>8</v>
      </c>
      <c r="AM14" s="29">
        <v>360</v>
      </c>
      <c r="AN14" s="33">
        <v>25.417930796859192</v>
      </c>
      <c r="AO14" s="34">
        <v>8.8000000000000007</v>
      </c>
      <c r="AP14" s="29">
        <v>16</v>
      </c>
      <c r="AQ14" s="21">
        <v>23.602649397394856</v>
      </c>
      <c r="AR14" s="34">
        <v>9</v>
      </c>
      <c r="AS14" s="29">
        <v>371</v>
      </c>
      <c r="AT14" s="33">
        <v>26.194589793429888</v>
      </c>
      <c r="AU14" s="34">
        <v>8.9</v>
      </c>
      <c r="AV14" s="29">
        <v>12</v>
      </c>
      <c r="AW14" s="19">
        <f t="shared" si="5"/>
        <v>17.699637157438271</v>
      </c>
      <c r="AX14" s="31">
        <f>ROUND(AV14/AV5*100,1)</f>
        <v>6.3</v>
      </c>
      <c r="AY14" s="35">
        <v>334</v>
      </c>
      <c r="AZ14" s="33">
        <v>23.582191350419361</v>
      </c>
      <c r="BA14" s="34">
        <v>8.3000000000000007</v>
      </c>
      <c r="BB14" s="36">
        <v>17</v>
      </c>
      <c r="BC14" s="21">
        <v>24.896751706159748</v>
      </c>
      <c r="BD14" s="34">
        <v>10.1</v>
      </c>
      <c r="BE14" s="35">
        <v>357</v>
      </c>
      <c r="BF14" s="33">
        <v>25.206114706885366</v>
      </c>
      <c r="BG14" s="34">
        <v>8.8000000000000007</v>
      </c>
      <c r="BH14" s="36">
        <v>17</v>
      </c>
      <c r="BI14" s="21">
        <v>24.704993315119456</v>
      </c>
      <c r="BJ14" s="34">
        <v>9.4</v>
      </c>
      <c r="BK14" s="35">
        <v>386</v>
      </c>
      <c r="BL14" s="33">
        <v>27.253670243299023</v>
      </c>
      <c r="BM14" s="34">
        <v>9.5</v>
      </c>
      <c r="BN14" s="36">
        <v>15</v>
      </c>
      <c r="BO14" s="34">
        <v>21.559158330458779</v>
      </c>
      <c r="BP14" s="34">
        <v>9</v>
      </c>
      <c r="BQ14" s="35">
        <v>359</v>
      </c>
      <c r="BR14" s="33">
        <v>25.347325433534582</v>
      </c>
      <c r="BS14" s="34">
        <v>9.6</v>
      </c>
      <c r="BT14" s="36">
        <v>21</v>
      </c>
      <c r="BU14" s="34">
        <v>30.18282166264229</v>
      </c>
      <c r="BV14" s="34">
        <v>10.9</v>
      </c>
      <c r="BW14" s="35">
        <v>427</v>
      </c>
      <c r="BX14" s="33">
        <v>30.148490139607986</v>
      </c>
      <c r="BY14" s="34">
        <v>11.2</v>
      </c>
      <c r="BZ14" s="36">
        <v>19</v>
      </c>
      <c r="CA14" s="34">
        <v>27.308267218581118</v>
      </c>
      <c r="CB14" s="34">
        <v>11.4</v>
      </c>
      <c r="CC14" s="35">
        <v>61</v>
      </c>
      <c r="CD14" s="33">
        <v>4.3069271628011405</v>
      </c>
      <c r="CE14" s="34">
        <v>1.6</v>
      </c>
      <c r="CF14" s="36">
        <v>23</v>
      </c>
      <c r="CG14" s="34">
        <v>33.057376106703458</v>
      </c>
      <c r="CH14" s="34">
        <v>4.2</v>
      </c>
      <c r="CI14" s="35">
        <v>396</v>
      </c>
      <c r="CJ14" s="33">
        <v>27.959723876545109</v>
      </c>
      <c r="CK14" s="34">
        <v>10.199999999999999</v>
      </c>
      <c r="CL14" s="36">
        <v>21</v>
      </c>
      <c r="CM14" s="34">
        <v>30.18282166264229</v>
      </c>
      <c r="CN14" s="34">
        <v>13.8</v>
      </c>
      <c r="CO14" s="36">
        <v>419</v>
      </c>
      <c r="CP14" s="37">
        <v>29.664766894403343</v>
      </c>
      <c r="CQ14" s="34">
        <v>11.1</v>
      </c>
      <c r="CR14" s="36">
        <v>21</v>
      </c>
      <c r="CS14" s="34">
        <v>29.824038174768862</v>
      </c>
      <c r="CT14" s="34">
        <v>13</v>
      </c>
      <c r="CU14" s="36">
        <v>418</v>
      </c>
      <c r="CV14" s="37">
        <v>29.374560787069573</v>
      </c>
      <c r="CW14" s="34">
        <v>11.4</v>
      </c>
      <c r="CX14" s="36">
        <v>20</v>
      </c>
      <c r="CY14" s="34">
        <v>28.339048374755574</v>
      </c>
      <c r="CZ14" s="34">
        <v>10.6</v>
      </c>
      <c r="DA14" s="36">
        <v>394</v>
      </c>
      <c r="DB14" s="34">
        <v>27.6</v>
      </c>
      <c r="DC14" s="34">
        <v>11.3</v>
      </c>
      <c r="DD14" s="36">
        <v>19</v>
      </c>
      <c r="DE14" s="34">
        <v>26.7</v>
      </c>
      <c r="DF14" s="34">
        <v>10.7</v>
      </c>
      <c r="DG14" s="36">
        <v>456</v>
      </c>
      <c r="DH14" s="34">
        <v>31.7</v>
      </c>
      <c r="DI14" s="34">
        <v>13.1</v>
      </c>
      <c r="DJ14" s="38">
        <v>21</v>
      </c>
      <c r="DK14" s="34">
        <v>29.4</v>
      </c>
      <c r="DL14" s="39">
        <v>12.9</v>
      </c>
      <c r="DM14" s="40">
        <v>415</v>
      </c>
      <c r="DN14" s="39">
        <v>28.8</v>
      </c>
      <c r="DO14" s="39">
        <v>12.4</v>
      </c>
      <c r="DP14" s="41">
        <v>17</v>
      </c>
      <c r="DQ14" s="39">
        <v>23.9</v>
      </c>
      <c r="DR14" s="39">
        <v>10.6</v>
      </c>
      <c r="DS14" s="41">
        <v>457</v>
      </c>
      <c r="DT14" s="42">
        <v>31.52565546804561</v>
      </c>
      <c r="DU14" s="42">
        <v>13.932926829268293</v>
      </c>
      <c r="DV14" s="41">
        <v>15</v>
      </c>
      <c r="DW14" s="42">
        <v>20.372961006152636</v>
      </c>
      <c r="DX14" s="42">
        <v>11.627906976744185</v>
      </c>
      <c r="DY14" s="41">
        <v>424</v>
      </c>
      <c r="DZ14" s="43">
        <v>29.3</v>
      </c>
      <c r="EA14" s="43">
        <v>13.2</v>
      </c>
      <c r="EB14" s="41">
        <v>25</v>
      </c>
      <c r="EC14" s="43">
        <v>33.9</v>
      </c>
      <c r="ED14" s="43">
        <v>15.7</v>
      </c>
      <c r="EE14" s="41">
        <v>452</v>
      </c>
      <c r="EF14" s="43">
        <v>31</v>
      </c>
      <c r="EG14" s="43">
        <v>13.8</v>
      </c>
      <c r="EH14" s="41">
        <v>16</v>
      </c>
      <c r="EI14" s="43">
        <v>22.4</v>
      </c>
      <c r="EJ14" s="43">
        <v>9.6</v>
      </c>
      <c r="EK14" s="41">
        <v>429</v>
      </c>
      <c r="EL14" s="43">
        <v>29.4</v>
      </c>
      <c r="EM14" s="43">
        <v>13.8</v>
      </c>
      <c r="EN14" s="41">
        <v>19</v>
      </c>
      <c r="EO14" s="43">
        <v>26.6</v>
      </c>
      <c r="EP14" s="43">
        <v>13.5</v>
      </c>
      <c r="EQ14" s="41">
        <v>390</v>
      </c>
      <c r="ER14" s="43">
        <v>26.9</v>
      </c>
      <c r="ES14" s="41">
        <v>20</v>
      </c>
      <c r="ET14" s="43">
        <v>27.9</v>
      </c>
      <c r="EU14" s="43">
        <v>13.3</v>
      </c>
      <c r="EV14" s="41">
        <v>387</v>
      </c>
      <c r="EW14" s="43">
        <v>26.8</v>
      </c>
      <c r="EX14" s="41">
        <v>18</v>
      </c>
      <c r="EY14" s="43">
        <v>25.1</v>
      </c>
    </row>
    <row r="15" spans="1:155" ht="13.5" customHeight="1" x14ac:dyDescent="0.15">
      <c r="A15" s="71"/>
      <c r="B15" s="29" t="s">
        <v>30</v>
      </c>
      <c r="C15" s="87">
        <v>208</v>
      </c>
      <c r="D15" s="86">
        <v>15.722200805762791</v>
      </c>
      <c r="E15" s="9">
        <f>ROUND(C15/C6*100,1)</f>
        <v>8.5</v>
      </c>
      <c r="F15" s="90">
        <v>12</v>
      </c>
      <c r="G15" s="89">
        <v>18.593696736806223</v>
      </c>
      <c r="H15" s="9">
        <f>ROUND(F15/F6*100,1)</f>
        <v>10.8</v>
      </c>
      <c r="I15" s="8">
        <v>194</v>
      </c>
      <c r="J15" s="5">
        <v>14.5</v>
      </c>
      <c r="K15" s="9">
        <f>ROUND(I15/I6*100,1)</f>
        <v>8</v>
      </c>
      <c r="L15" s="8">
        <v>7</v>
      </c>
      <c r="M15" s="6">
        <v>10.7</v>
      </c>
      <c r="N15" s="9">
        <f>ROUND(L15/L6*100,1)</f>
        <v>7.4</v>
      </c>
      <c r="O15" s="30">
        <v>195</v>
      </c>
      <c r="P15" s="18">
        <v>14.5</v>
      </c>
      <c r="Q15" s="31">
        <f>ROUND(O15/O6*100,1)</f>
        <v>8.1999999999999993</v>
      </c>
      <c r="R15" s="30">
        <v>5</v>
      </c>
      <c r="S15" s="19">
        <v>7.6</v>
      </c>
      <c r="T15" s="31">
        <f>ROUND(R15/R6*100,1)</f>
        <v>4.5999999999999996</v>
      </c>
      <c r="U15" s="30">
        <v>250</v>
      </c>
      <c r="V15" s="18">
        <f t="shared" si="1"/>
        <v>18.542458893222879</v>
      </c>
      <c r="W15" s="31">
        <f>ROUND(U15/U6*100,1)</f>
        <v>10.199999999999999</v>
      </c>
      <c r="X15" s="30">
        <v>9</v>
      </c>
      <c r="Y15" s="19">
        <f t="shared" si="2"/>
        <v>13.535259350608335</v>
      </c>
      <c r="Z15" s="31">
        <f>ROUND(X15/X6*100,1)</f>
        <v>8.6</v>
      </c>
      <c r="AA15" s="30">
        <v>211</v>
      </c>
      <c r="AB15" s="32">
        <f t="shared" si="0"/>
        <v>14.89773166149247</v>
      </c>
      <c r="AC15" s="31">
        <f>ROUND(AA15/AA6*100,1)</f>
        <v>8.6</v>
      </c>
      <c r="AD15" s="30">
        <v>9</v>
      </c>
      <c r="AE15" s="19">
        <f t="shared" si="3"/>
        <v>13.276490286034607</v>
      </c>
      <c r="AF15" s="31">
        <f>ROUND(AD15/AD6*100,1)</f>
        <v>8.1999999999999993</v>
      </c>
      <c r="AG15" s="29">
        <v>220</v>
      </c>
      <c r="AH15" s="33">
        <v>15.533179931413951</v>
      </c>
      <c r="AI15" s="34">
        <v>9.1</v>
      </c>
      <c r="AJ15" s="29">
        <v>11</v>
      </c>
      <c r="AK15" s="21">
        <v>16.226821460708965</v>
      </c>
      <c r="AL15" s="34">
        <v>1</v>
      </c>
      <c r="AM15" s="29">
        <v>242</v>
      </c>
      <c r="AN15" s="33">
        <v>17.086497924555346</v>
      </c>
      <c r="AO15" s="34">
        <v>10</v>
      </c>
      <c r="AP15" s="29">
        <v>12</v>
      </c>
      <c r="AQ15" s="21">
        <v>17.701987048046142</v>
      </c>
      <c r="AR15" s="34">
        <v>9.9</v>
      </c>
      <c r="AS15" s="29">
        <v>248</v>
      </c>
      <c r="AT15" s="33">
        <v>17.510130104502998</v>
      </c>
      <c r="AU15" s="34">
        <v>10</v>
      </c>
      <c r="AV15" s="29">
        <v>6</v>
      </c>
      <c r="AW15" s="19">
        <f t="shared" si="5"/>
        <v>8.8498185787191357</v>
      </c>
      <c r="AX15" s="31">
        <f>ROUND(AV15/AV6*100,1)</f>
        <v>5.6</v>
      </c>
      <c r="AY15" s="45">
        <v>217</v>
      </c>
      <c r="AZ15" s="33">
        <v>15.321363841440123</v>
      </c>
      <c r="BA15" s="34">
        <v>9</v>
      </c>
      <c r="BB15" s="29">
        <v>16</v>
      </c>
      <c r="BC15" s="21">
        <v>23.432236899915058</v>
      </c>
      <c r="BD15" s="34">
        <v>15.7</v>
      </c>
      <c r="BE15" s="45">
        <v>219</v>
      </c>
      <c r="BF15" s="33">
        <v>15.462574568089341</v>
      </c>
      <c r="BG15" s="34">
        <v>9.4</v>
      </c>
      <c r="BH15" s="29">
        <v>11</v>
      </c>
      <c r="BI15" s="21">
        <v>15.985583909783177</v>
      </c>
      <c r="BJ15" s="34">
        <v>10.5</v>
      </c>
      <c r="BK15" s="45">
        <v>265</v>
      </c>
      <c r="BL15" s="33">
        <v>18.71042128102135</v>
      </c>
      <c r="BM15" s="34">
        <v>11</v>
      </c>
      <c r="BN15" s="29">
        <v>10</v>
      </c>
      <c r="BO15" s="34">
        <v>14.372772220305853</v>
      </c>
      <c r="BP15" s="34">
        <v>9</v>
      </c>
      <c r="BQ15" s="45">
        <v>245</v>
      </c>
      <c r="BR15" s="33">
        <v>17.298314014529172</v>
      </c>
      <c r="BS15" s="34">
        <v>10.8</v>
      </c>
      <c r="BT15" s="29">
        <v>15</v>
      </c>
      <c r="BU15" s="34">
        <v>21.559158330458779</v>
      </c>
      <c r="BV15" s="34">
        <v>12.8</v>
      </c>
      <c r="BW15" s="45">
        <v>292</v>
      </c>
      <c r="BX15" s="33">
        <v>20.616766090785788</v>
      </c>
      <c r="BY15" s="34">
        <v>12.7</v>
      </c>
      <c r="BZ15" s="29">
        <v>13</v>
      </c>
      <c r="CA15" s="34">
        <v>18.684603886397607</v>
      </c>
      <c r="CB15" s="34">
        <v>11.8</v>
      </c>
      <c r="CC15" s="45">
        <v>46</v>
      </c>
      <c r="CD15" s="33">
        <v>3.2478467129320077</v>
      </c>
      <c r="CE15" s="34">
        <v>2</v>
      </c>
      <c r="CF15" s="29">
        <v>16</v>
      </c>
      <c r="CG15" s="34">
        <v>22.996435552489363</v>
      </c>
      <c r="CH15" s="34">
        <v>5.5</v>
      </c>
      <c r="CI15" s="45">
        <v>273</v>
      </c>
      <c r="CJ15" s="33">
        <v>19.27526418761822</v>
      </c>
      <c r="CK15" s="34">
        <v>11.7</v>
      </c>
      <c r="CL15" s="29">
        <v>13</v>
      </c>
      <c r="CM15" s="34">
        <v>18.684603886397607</v>
      </c>
      <c r="CN15" s="34">
        <v>15.5</v>
      </c>
      <c r="CO15" s="36">
        <v>284</v>
      </c>
      <c r="CP15" s="37">
        <v>20.106906439165989</v>
      </c>
      <c r="CQ15" s="34">
        <v>12.3</v>
      </c>
      <c r="CR15" s="36">
        <v>9</v>
      </c>
      <c r="CS15" s="34">
        <v>12.781730646329512</v>
      </c>
      <c r="CT15" s="34">
        <v>10.7</v>
      </c>
      <c r="CU15" s="36">
        <v>294</v>
      </c>
      <c r="CV15" s="37">
        <v>20.660576247364723</v>
      </c>
      <c r="CW15" s="34">
        <v>13</v>
      </c>
      <c r="CX15" s="36">
        <v>12</v>
      </c>
      <c r="CY15" s="34">
        <v>17.003429024853347</v>
      </c>
      <c r="CZ15" s="34">
        <v>11.9</v>
      </c>
      <c r="DA15" s="36">
        <v>276</v>
      </c>
      <c r="DB15" s="34">
        <v>19.3</v>
      </c>
      <c r="DC15" s="34">
        <v>12.8</v>
      </c>
      <c r="DD15" s="36">
        <v>10</v>
      </c>
      <c r="DE15" s="34">
        <v>14</v>
      </c>
      <c r="DF15" s="34">
        <v>9</v>
      </c>
      <c r="DG15" s="36">
        <v>319</v>
      </c>
      <c r="DH15" s="34">
        <v>22.2</v>
      </c>
      <c r="DI15" s="34">
        <v>14.9</v>
      </c>
      <c r="DJ15" s="38">
        <v>18</v>
      </c>
      <c r="DK15" s="34">
        <v>25.2</v>
      </c>
      <c r="DL15" s="39">
        <v>16.7</v>
      </c>
      <c r="DM15" s="40">
        <v>295</v>
      </c>
      <c r="DN15" s="39">
        <v>20.399999999999999</v>
      </c>
      <c r="DO15" s="39">
        <v>14.7</v>
      </c>
      <c r="DP15" s="41">
        <v>14</v>
      </c>
      <c r="DQ15" s="39">
        <v>19.600000000000001</v>
      </c>
      <c r="DR15" s="39">
        <v>14.6</v>
      </c>
      <c r="DS15" s="41">
        <v>320</v>
      </c>
      <c r="DT15" s="42">
        <v>22.074857220513337</v>
      </c>
      <c r="DU15" s="42">
        <v>15.8494304110946</v>
      </c>
      <c r="DV15" s="41">
        <v>9</v>
      </c>
      <c r="DW15" s="42">
        <v>12.223776603691581</v>
      </c>
      <c r="DX15" s="42">
        <v>11.842105263157894</v>
      </c>
      <c r="DY15" s="41">
        <v>309</v>
      </c>
      <c r="DZ15" s="43">
        <v>21.3</v>
      </c>
      <c r="EA15" s="43">
        <v>16</v>
      </c>
      <c r="EB15" s="41">
        <v>20</v>
      </c>
      <c r="EC15" s="43">
        <v>27.1</v>
      </c>
      <c r="ED15" s="43">
        <v>18.7</v>
      </c>
      <c r="EE15" s="41">
        <v>338</v>
      </c>
      <c r="EF15" s="43">
        <v>23.2</v>
      </c>
      <c r="EG15" s="43">
        <v>17.2</v>
      </c>
      <c r="EH15" s="41">
        <v>11</v>
      </c>
      <c r="EI15" s="43">
        <v>15.4</v>
      </c>
      <c r="EJ15" s="43">
        <v>11.1</v>
      </c>
      <c r="EK15" s="41">
        <v>314</v>
      </c>
      <c r="EL15" s="43">
        <v>21.5</v>
      </c>
      <c r="EM15" s="43">
        <v>16.8</v>
      </c>
      <c r="EN15" s="41">
        <v>13</v>
      </c>
      <c r="EO15" s="43">
        <v>18.2</v>
      </c>
      <c r="EP15" s="43">
        <v>15.3</v>
      </c>
      <c r="EQ15" s="41">
        <v>285</v>
      </c>
      <c r="ER15" s="43">
        <v>19.600000000000001</v>
      </c>
      <c r="ES15" s="41">
        <v>11</v>
      </c>
      <c r="ET15" s="43">
        <v>15.4</v>
      </c>
      <c r="EU15" s="43">
        <v>14.1</v>
      </c>
      <c r="EV15" s="41">
        <v>288</v>
      </c>
      <c r="EW15" s="43">
        <v>20</v>
      </c>
      <c r="EX15" s="41">
        <v>15</v>
      </c>
      <c r="EY15" s="43">
        <v>21</v>
      </c>
    </row>
    <row r="16" spans="1:155" ht="13.5" customHeight="1" x14ac:dyDescent="0.15">
      <c r="A16" s="72"/>
      <c r="B16" s="29" t="s">
        <v>31</v>
      </c>
      <c r="C16" s="87">
        <v>89</v>
      </c>
      <c r="D16" s="86">
        <v>6.7272878447735023</v>
      </c>
      <c r="E16" s="9">
        <f>ROUND(C16/C7*100,1)</f>
        <v>4.9000000000000004</v>
      </c>
      <c r="F16" s="90">
        <v>4</v>
      </c>
      <c r="G16" s="89">
        <v>6.1978989122687409</v>
      </c>
      <c r="H16" s="9">
        <f>ROUND(F16/F7*100,1)</f>
        <v>5</v>
      </c>
      <c r="I16" s="8">
        <v>90</v>
      </c>
      <c r="J16" s="5">
        <v>6.7</v>
      </c>
      <c r="K16" s="9">
        <f>ROUND(I16/I7*100,1)</f>
        <v>5.3</v>
      </c>
      <c r="L16" s="8">
        <v>2</v>
      </c>
      <c r="M16" s="6">
        <v>3</v>
      </c>
      <c r="N16" s="9">
        <f>ROUND(L16/L7*100,1)</f>
        <v>2.6</v>
      </c>
      <c r="O16" s="30">
        <v>109</v>
      </c>
      <c r="P16" s="18">
        <v>8.1</v>
      </c>
      <c r="Q16" s="31">
        <f>ROUND(O16/O7*100,1)</f>
        <v>6.6</v>
      </c>
      <c r="R16" s="30">
        <v>5</v>
      </c>
      <c r="S16" s="19">
        <v>7.6</v>
      </c>
      <c r="T16" s="31">
        <f>ROUND(R16/R7*100,1)</f>
        <v>6.5</v>
      </c>
      <c r="U16" s="30">
        <v>114</v>
      </c>
      <c r="V16" s="18">
        <f t="shared" si="1"/>
        <v>8.4553612553096329</v>
      </c>
      <c r="W16" s="31">
        <f>ROUND(U16/U7*100,1)</f>
        <v>7</v>
      </c>
      <c r="X16" s="30">
        <v>7</v>
      </c>
      <c r="Y16" s="19">
        <f t="shared" si="2"/>
        <v>10.527423939362038</v>
      </c>
      <c r="Z16" s="31">
        <f>ROUND(X16/X7*100,1)</f>
        <v>11.9</v>
      </c>
      <c r="AA16" s="30">
        <v>114</v>
      </c>
      <c r="AB16" s="32">
        <f t="shared" si="0"/>
        <v>8.0490114190054101</v>
      </c>
      <c r="AC16" s="31">
        <f>ROUND(AA16/AA7*100,1)</f>
        <v>6.7</v>
      </c>
      <c r="AD16" s="30">
        <v>6</v>
      </c>
      <c r="AE16" s="19">
        <f t="shared" si="3"/>
        <v>8.850993524023071</v>
      </c>
      <c r="AF16" s="31">
        <f>ROUND(AD16/AD7*100,1)</f>
        <v>9.6999999999999993</v>
      </c>
      <c r="AG16" s="29">
        <v>117</v>
      </c>
      <c r="AH16" s="33">
        <v>8.2608275089792365</v>
      </c>
      <c r="AI16" s="34">
        <v>7.2</v>
      </c>
      <c r="AJ16" s="29">
        <v>4</v>
      </c>
      <c r="AK16" s="21">
        <v>5.900662349348714</v>
      </c>
      <c r="AL16" s="34">
        <v>5.0999999999999996</v>
      </c>
      <c r="AM16" s="29">
        <v>118</v>
      </c>
      <c r="AN16" s="33">
        <v>8.3314328723038464</v>
      </c>
      <c r="AO16" s="34">
        <v>7.1</v>
      </c>
      <c r="AP16" s="29">
        <v>4</v>
      </c>
      <c r="AQ16" s="21">
        <v>5.900662349348714</v>
      </c>
      <c r="AR16" s="34">
        <v>7</v>
      </c>
      <c r="AS16" s="29">
        <v>123</v>
      </c>
      <c r="AT16" s="33">
        <v>8.684459688926891</v>
      </c>
      <c r="AU16" s="34">
        <v>7.3</v>
      </c>
      <c r="AV16" s="29">
        <v>6</v>
      </c>
      <c r="AW16" s="19">
        <f t="shared" si="5"/>
        <v>8.8498185787191357</v>
      </c>
      <c r="AX16" s="31">
        <f>ROUND(AV16/AV7*100,1)</f>
        <v>7.2</v>
      </c>
      <c r="AY16" s="45">
        <v>117</v>
      </c>
      <c r="AZ16" s="33">
        <v>8.2608275089792365</v>
      </c>
      <c r="BA16" s="34">
        <v>7.2</v>
      </c>
      <c r="BB16" s="29">
        <v>1</v>
      </c>
      <c r="BC16" s="21">
        <v>1.4645148062446911</v>
      </c>
      <c r="BD16" s="34">
        <v>1.5</v>
      </c>
      <c r="BE16" s="45">
        <v>138</v>
      </c>
      <c r="BF16" s="33">
        <v>9.743540138796023</v>
      </c>
      <c r="BG16" s="34">
        <v>8</v>
      </c>
      <c r="BH16" s="29">
        <v>6</v>
      </c>
      <c r="BI16" s="21">
        <v>8.719409405336279</v>
      </c>
      <c r="BJ16" s="34">
        <v>8</v>
      </c>
      <c r="BK16" s="45">
        <v>121</v>
      </c>
      <c r="BL16" s="33">
        <v>8.5432489622776728</v>
      </c>
      <c r="BM16" s="34">
        <v>7.4</v>
      </c>
      <c r="BN16" s="29">
        <v>5</v>
      </c>
      <c r="BO16" s="34">
        <v>7.1863861101529265</v>
      </c>
      <c r="BP16" s="34">
        <v>8.9</v>
      </c>
      <c r="BQ16" s="45">
        <v>114</v>
      </c>
      <c r="BR16" s="33">
        <v>8.0490114190054101</v>
      </c>
      <c r="BS16" s="34">
        <v>7.7</v>
      </c>
      <c r="BT16" s="29">
        <v>6</v>
      </c>
      <c r="BU16" s="34">
        <v>8.6236633321835114</v>
      </c>
      <c r="BV16" s="34">
        <v>7.9</v>
      </c>
      <c r="BW16" s="45">
        <v>135</v>
      </c>
      <c r="BX16" s="33">
        <v>9.5317240488221966</v>
      </c>
      <c r="BY16" s="34">
        <v>8.9</v>
      </c>
      <c r="BZ16" s="29">
        <v>6</v>
      </c>
      <c r="CA16" s="34">
        <v>8.6236633321835114</v>
      </c>
      <c r="CB16" s="34">
        <v>10.7</v>
      </c>
      <c r="CC16" s="45">
        <v>15</v>
      </c>
      <c r="CD16" s="33">
        <v>1.0590804498691329</v>
      </c>
      <c r="CE16" s="34">
        <v>1</v>
      </c>
      <c r="CF16" s="29">
        <v>7</v>
      </c>
      <c r="CG16" s="34">
        <v>10.060940554214097</v>
      </c>
      <c r="CH16" s="34">
        <v>2.7</v>
      </c>
      <c r="CI16" s="45">
        <v>123</v>
      </c>
      <c r="CJ16" s="33">
        <v>8.684459688926891</v>
      </c>
      <c r="CK16" s="34">
        <v>8</v>
      </c>
      <c r="CL16" s="29">
        <v>8</v>
      </c>
      <c r="CM16" s="34">
        <v>11.498217776244681</v>
      </c>
      <c r="CN16" s="34">
        <v>11.8</v>
      </c>
      <c r="CO16" s="36">
        <v>135</v>
      </c>
      <c r="CP16" s="37">
        <v>9.5578604552373534</v>
      </c>
      <c r="CQ16" s="34">
        <v>9.3000000000000007</v>
      </c>
      <c r="CR16" s="36">
        <v>12</v>
      </c>
      <c r="CS16" s="34">
        <v>17.042307528439352</v>
      </c>
      <c r="CT16" s="34">
        <v>15.6</v>
      </c>
      <c r="CU16" s="36">
        <v>124</v>
      </c>
      <c r="CV16" s="37">
        <v>8.7139845397048497</v>
      </c>
      <c r="CW16" s="34">
        <v>8.9</v>
      </c>
      <c r="CX16" s="36">
        <v>8</v>
      </c>
      <c r="CY16" s="34">
        <v>11.335619349902231</v>
      </c>
      <c r="CZ16" s="34">
        <v>9.1999999999999993</v>
      </c>
      <c r="DA16" s="36">
        <v>118</v>
      </c>
      <c r="DB16" s="34">
        <v>8.3000000000000007</v>
      </c>
      <c r="DC16" s="34">
        <v>8.9</v>
      </c>
      <c r="DD16" s="36">
        <v>9</v>
      </c>
      <c r="DE16" s="34">
        <v>12.6</v>
      </c>
      <c r="DF16" s="34">
        <v>13.4</v>
      </c>
      <c r="DG16" s="36">
        <v>137</v>
      </c>
      <c r="DH16" s="34">
        <v>9.5</v>
      </c>
      <c r="DI16" s="34">
        <v>10.199999999999999</v>
      </c>
      <c r="DJ16" s="38">
        <v>3</v>
      </c>
      <c r="DK16" s="34">
        <v>4.2</v>
      </c>
      <c r="DL16" s="39">
        <v>5.5</v>
      </c>
      <c r="DM16" s="40">
        <v>120</v>
      </c>
      <c r="DN16" s="39">
        <v>18.399999999999999</v>
      </c>
      <c r="DO16" s="39">
        <v>8.9</v>
      </c>
      <c r="DP16" s="41">
        <v>3</v>
      </c>
      <c r="DQ16" s="39">
        <v>4.3</v>
      </c>
      <c r="DR16" s="39">
        <v>4.7</v>
      </c>
      <c r="DS16" s="41">
        <v>137</v>
      </c>
      <c r="DT16" s="42">
        <v>9.4507982475322727</v>
      </c>
      <c r="DU16" s="42">
        <v>10.864393338620143</v>
      </c>
      <c r="DV16" s="41">
        <v>6</v>
      </c>
      <c r="DW16" s="42">
        <v>8.1491844024610529</v>
      </c>
      <c r="DX16" s="42">
        <v>11.320754716981133</v>
      </c>
      <c r="DY16" s="41">
        <v>115</v>
      </c>
      <c r="DZ16" s="43">
        <v>7.9</v>
      </c>
      <c r="EA16" s="43">
        <v>8.9</v>
      </c>
      <c r="EB16" s="41">
        <v>5</v>
      </c>
      <c r="EC16" s="43">
        <v>6.8</v>
      </c>
      <c r="ED16" s="43">
        <v>9.6</v>
      </c>
      <c r="EE16" s="41">
        <v>114</v>
      </c>
      <c r="EF16" s="43">
        <v>7.8</v>
      </c>
      <c r="EG16" s="43">
        <v>8.8000000000000007</v>
      </c>
      <c r="EH16" s="41">
        <v>5</v>
      </c>
      <c r="EI16" s="43">
        <v>7</v>
      </c>
      <c r="EJ16" s="43">
        <v>7.5</v>
      </c>
      <c r="EK16" s="41">
        <v>115</v>
      </c>
      <c r="EL16" s="43">
        <v>7.9</v>
      </c>
      <c r="EM16" s="43">
        <v>9.1999999999999993</v>
      </c>
      <c r="EN16" s="41">
        <v>6</v>
      </c>
      <c r="EO16" s="43">
        <v>8.4</v>
      </c>
      <c r="EP16" s="43">
        <v>10.9</v>
      </c>
      <c r="EQ16" s="41">
        <v>105</v>
      </c>
      <c r="ER16" s="43">
        <v>7.2</v>
      </c>
      <c r="ES16" s="41">
        <v>9</v>
      </c>
      <c r="ET16" s="43">
        <v>12.6</v>
      </c>
      <c r="EU16" s="43">
        <v>12.5</v>
      </c>
      <c r="EV16" s="41">
        <v>99</v>
      </c>
      <c r="EW16" s="43">
        <v>6.9</v>
      </c>
      <c r="EX16" s="41">
        <v>3</v>
      </c>
      <c r="EY16" s="43">
        <v>4.2</v>
      </c>
    </row>
    <row r="17" spans="1:155" ht="13.5" customHeight="1" x14ac:dyDescent="0.15">
      <c r="A17" s="28"/>
      <c r="B17" s="29" t="s">
        <v>29</v>
      </c>
      <c r="C17" s="87">
        <v>370</v>
      </c>
      <c r="D17" s="86">
        <v>27.967376433328042</v>
      </c>
      <c r="E17" s="9">
        <f>ROUND(C17/C5*100,1)</f>
        <v>8.6999999999999993</v>
      </c>
      <c r="F17" s="90">
        <v>13</v>
      </c>
      <c r="G17" s="89">
        <v>20.143171464873408</v>
      </c>
      <c r="H17" s="9">
        <f>ROUND(F17/F5*100,1)</f>
        <v>6.8</v>
      </c>
      <c r="I17" s="8">
        <v>353</v>
      </c>
      <c r="J17" s="5">
        <v>26.5</v>
      </c>
      <c r="K17" s="9">
        <f>ROUND(I17/I5*100,1)</f>
        <v>8.6</v>
      </c>
      <c r="L17" s="8">
        <v>11</v>
      </c>
      <c r="M17" s="6">
        <v>16.899999999999999</v>
      </c>
      <c r="N17" s="9">
        <f>ROUND(L17/L5*100,1)</f>
        <v>6.5</v>
      </c>
      <c r="O17" s="30">
        <v>328</v>
      </c>
      <c r="P17" s="18">
        <v>24.4</v>
      </c>
      <c r="Q17" s="31">
        <f>ROUND(O17/O5*100,1)</f>
        <v>8.1</v>
      </c>
      <c r="R17" s="30">
        <v>15</v>
      </c>
      <c r="S17" s="19">
        <v>22.8</v>
      </c>
      <c r="T17" s="31">
        <f>ROUND(R17/R5*100,1)</f>
        <v>8.1</v>
      </c>
      <c r="U17" s="30">
        <v>339</v>
      </c>
      <c r="V17" s="18">
        <f t="shared" si="1"/>
        <v>25.143574259210226</v>
      </c>
      <c r="W17" s="31">
        <f>ROUND(U17/U5*100,1)</f>
        <v>8.3000000000000007</v>
      </c>
      <c r="X17" s="30">
        <v>12</v>
      </c>
      <c r="Y17" s="19">
        <f t="shared" si="2"/>
        <v>18.047012467477778</v>
      </c>
      <c r="Z17" s="31">
        <f>ROUND(X17/X5*100,1)</f>
        <v>7.3</v>
      </c>
      <c r="AA17" s="30">
        <v>355</v>
      </c>
      <c r="AB17" s="32">
        <f t="shared" si="0"/>
        <v>25.064903980236146</v>
      </c>
      <c r="AC17" s="31">
        <f>ROUND(AA17/AA5*100,1)</f>
        <v>8.5</v>
      </c>
      <c r="AD17" s="30">
        <v>11</v>
      </c>
      <c r="AE17" s="19">
        <f t="shared" si="3"/>
        <v>16.226821460708965</v>
      </c>
      <c r="AF17" s="31">
        <f>ROUND(AD17/AD5*100,1)</f>
        <v>6.4</v>
      </c>
      <c r="AG17" s="29">
        <v>364</v>
      </c>
      <c r="AH17" s="33">
        <v>25.700352250157625</v>
      </c>
      <c r="AI17" s="34">
        <v>9</v>
      </c>
      <c r="AJ17" s="29">
        <v>14</v>
      </c>
      <c r="AK17" s="21">
        <v>20.652318222720499</v>
      </c>
      <c r="AL17" s="34">
        <v>7.4</v>
      </c>
      <c r="AM17" s="29">
        <v>303</v>
      </c>
      <c r="AN17" s="33">
        <v>21.393425087356487</v>
      </c>
      <c r="AO17" s="34">
        <v>7.4</v>
      </c>
      <c r="AP17" s="29">
        <v>14</v>
      </c>
      <c r="AQ17" s="21">
        <v>20.652318222720499</v>
      </c>
      <c r="AR17" s="34">
        <v>7.9</v>
      </c>
      <c r="AS17" s="29">
        <v>321</v>
      </c>
      <c r="AT17" s="33">
        <v>22.664321627199445</v>
      </c>
      <c r="AU17" s="34">
        <v>7.7</v>
      </c>
      <c r="AV17" s="29">
        <v>13</v>
      </c>
      <c r="AW17" s="19">
        <f t="shared" si="5"/>
        <v>19.17460692055813</v>
      </c>
      <c r="AX17" s="31">
        <f>ROUND(AV17/AV5*100,1)</f>
        <v>6.8</v>
      </c>
      <c r="AY17" s="35">
        <v>332</v>
      </c>
      <c r="AZ17" s="33">
        <v>23.440980623770145</v>
      </c>
      <c r="BA17" s="34">
        <v>8.3000000000000007</v>
      </c>
      <c r="BB17" s="36">
        <v>11</v>
      </c>
      <c r="BC17" s="21">
        <v>16.109662868691604</v>
      </c>
      <c r="BD17" s="34">
        <v>6.5</v>
      </c>
      <c r="BE17" s="35">
        <v>300</v>
      </c>
      <c r="BF17" s="33">
        <v>21.181608997382661</v>
      </c>
      <c r="BG17" s="34">
        <v>7.4</v>
      </c>
      <c r="BH17" s="36">
        <v>12</v>
      </c>
      <c r="BI17" s="21">
        <v>17.438818810672558</v>
      </c>
      <c r="BJ17" s="34">
        <v>6.7</v>
      </c>
      <c r="BK17" s="35">
        <v>310</v>
      </c>
      <c r="BL17" s="33">
        <v>21.887662630628746</v>
      </c>
      <c r="BM17" s="34">
        <v>7.7</v>
      </c>
      <c r="BN17" s="36">
        <v>12</v>
      </c>
      <c r="BO17" s="34">
        <v>17.247326664367023</v>
      </c>
      <c r="BP17" s="34">
        <v>7.2</v>
      </c>
      <c r="BQ17" s="35">
        <v>258</v>
      </c>
      <c r="BR17" s="33">
        <v>18.216183737749088</v>
      </c>
      <c r="BS17" s="34">
        <v>6.9</v>
      </c>
      <c r="BT17" s="36">
        <v>11</v>
      </c>
      <c r="BU17" s="34">
        <v>15.810049442336437</v>
      </c>
      <c r="BV17" s="34">
        <v>5.7</v>
      </c>
      <c r="BW17" s="35">
        <v>274</v>
      </c>
      <c r="BX17" s="33">
        <v>19.34586955094283</v>
      </c>
      <c r="BY17" s="34">
        <v>7.2</v>
      </c>
      <c r="BZ17" s="36">
        <v>14</v>
      </c>
      <c r="CA17" s="34">
        <v>20.121881108428195</v>
      </c>
      <c r="CB17" s="34">
        <v>8.4</v>
      </c>
      <c r="CC17" s="35">
        <v>266</v>
      </c>
      <c r="CD17" s="33">
        <v>18.781026644345957</v>
      </c>
      <c r="CE17" s="34">
        <v>6.9</v>
      </c>
      <c r="CF17" s="36">
        <v>11</v>
      </c>
      <c r="CG17" s="34">
        <v>15.810049442336437</v>
      </c>
      <c r="CH17" s="34">
        <v>2</v>
      </c>
      <c r="CI17" s="35">
        <v>290</v>
      </c>
      <c r="CJ17" s="33">
        <v>20.475555364136572</v>
      </c>
      <c r="CK17" s="34">
        <v>7.5</v>
      </c>
      <c r="CL17" s="36">
        <v>15</v>
      </c>
      <c r="CM17" s="34">
        <v>21.559158330458779</v>
      </c>
      <c r="CN17" s="34">
        <v>9.9</v>
      </c>
      <c r="CO17" s="36">
        <v>248</v>
      </c>
      <c r="CP17" s="37">
        <v>17.558143651102693</v>
      </c>
      <c r="CQ17" s="34">
        <v>6.6</v>
      </c>
      <c r="CR17" s="36">
        <v>19</v>
      </c>
      <c r="CS17" s="34">
        <v>26.983653586695638</v>
      </c>
      <c r="CT17" s="34">
        <v>11.8</v>
      </c>
      <c r="CU17" s="36">
        <v>283</v>
      </c>
      <c r="CV17" s="37">
        <v>19.88756148981026</v>
      </c>
      <c r="CW17" s="34">
        <v>7.7</v>
      </c>
      <c r="CX17" s="36">
        <v>16</v>
      </c>
      <c r="CY17" s="34">
        <v>22.671238699804462</v>
      </c>
      <c r="CZ17" s="34">
        <v>8.5</v>
      </c>
      <c r="DA17" s="36">
        <v>276</v>
      </c>
      <c r="DB17" s="34">
        <v>19.3</v>
      </c>
      <c r="DC17" s="34">
        <v>7.9</v>
      </c>
      <c r="DD17" s="36">
        <v>10</v>
      </c>
      <c r="DE17" s="34">
        <v>14</v>
      </c>
      <c r="DF17" s="34">
        <v>5.6</v>
      </c>
      <c r="DG17" s="36">
        <v>240</v>
      </c>
      <c r="DH17" s="34">
        <v>16.7</v>
      </c>
      <c r="DI17" s="34">
        <v>6.9</v>
      </c>
      <c r="DJ17" s="38">
        <v>8</v>
      </c>
      <c r="DK17" s="34">
        <v>11.2</v>
      </c>
      <c r="DL17" s="39">
        <v>4.9000000000000004</v>
      </c>
      <c r="DM17" s="40">
        <v>245</v>
      </c>
      <c r="DN17" s="39">
        <v>17</v>
      </c>
      <c r="DO17" s="39">
        <v>7.3</v>
      </c>
      <c r="DP17" s="41">
        <v>15</v>
      </c>
      <c r="DQ17" s="39">
        <v>21.1</v>
      </c>
      <c r="DR17" s="39">
        <v>9.4</v>
      </c>
      <c r="DS17" s="41">
        <v>259</v>
      </c>
      <c r="DT17" s="42">
        <v>17.866837562852982</v>
      </c>
      <c r="DU17" s="42">
        <v>7.8963414634146343</v>
      </c>
      <c r="DV17" s="41">
        <v>13</v>
      </c>
      <c r="DW17" s="42">
        <v>17.656566205332282</v>
      </c>
      <c r="DX17" s="42">
        <v>10.077519379844961</v>
      </c>
      <c r="DY17" s="41">
        <v>248</v>
      </c>
      <c r="DZ17" s="43">
        <v>17.100000000000001</v>
      </c>
      <c r="EA17" s="43">
        <v>7.7</v>
      </c>
      <c r="EB17" s="41">
        <v>7</v>
      </c>
      <c r="EC17" s="43">
        <v>9.5</v>
      </c>
      <c r="ED17" s="43">
        <v>4.4000000000000004</v>
      </c>
      <c r="EE17" s="41">
        <v>259</v>
      </c>
      <c r="EF17" s="43">
        <v>17.7</v>
      </c>
      <c r="EG17" s="43">
        <v>7.9</v>
      </c>
      <c r="EH17" s="41">
        <v>13</v>
      </c>
      <c r="EI17" s="43">
        <v>18.2</v>
      </c>
      <c r="EJ17" s="43">
        <v>7.8</v>
      </c>
      <c r="EK17" s="41">
        <v>228</v>
      </c>
      <c r="EL17" s="43">
        <v>15.6</v>
      </c>
      <c r="EM17" s="43">
        <v>7.3</v>
      </c>
      <c r="EN17" s="41">
        <v>9</v>
      </c>
      <c r="EO17" s="43">
        <v>12.6</v>
      </c>
      <c r="EP17" s="43">
        <v>6.4</v>
      </c>
      <c r="EQ17" s="41">
        <v>207</v>
      </c>
      <c r="ER17" s="43">
        <v>14.3</v>
      </c>
      <c r="ES17" s="41">
        <v>15</v>
      </c>
      <c r="ET17" s="43">
        <v>20.9</v>
      </c>
      <c r="EU17" s="43">
        <v>10</v>
      </c>
      <c r="EV17" s="41">
        <v>188</v>
      </c>
      <c r="EW17" s="43">
        <v>13</v>
      </c>
      <c r="EX17" s="41">
        <v>10</v>
      </c>
      <c r="EY17" s="43">
        <v>14</v>
      </c>
    </row>
    <row r="18" spans="1:155" ht="13.5" customHeight="1" x14ac:dyDescent="0.15">
      <c r="A18" s="44" t="s">
        <v>35</v>
      </c>
      <c r="B18" s="29" t="s">
        <v>30</v>
      </c>
      <c r="C18" s="87">
        <v>174</v>
      </c>
      <c r="D18" s="86">
        <v>13.152225674051566</v>
      </c>
      <c r="E18" s="9">
        <f>ROUND(C18/C6*100,1)</f>
        <v>7.1</v>
      </c>
      <c r="F18" s="90">
        <v>7</v>
      </c>
      <c r="G18" s="89">
        <v>10.846323096470297</v>
      </c>
      <c r="H18" s="9">
        <f>ROUND(F18/F6*100,1)</f>
        <v>6.3</v>
      </c>
      <c r="I18" s="8">
        <v>172</v>
      </c>
      <c r="J18" s="5">
        <v>12.9</v>
      </c>
      <c r="K18" s="9">
        <f>ROUND(I18/I6*100,1)</f>
        <v>7.1</v>
      </c>
      <c r="L18" s="8">
        <v>6</v>
      </c>
      <c r="M18" s="6">
        <v>9.1999999999999993</v>
      </c>
      <c r="N18" s="9">
        <f>ROUND(L18/L6*100,1)</f>
        <v>6.4</v>
      </c>
      <c r="O18" s="30">
        <v>153</v>
      </c>
      <c r="P18" s="18">
        <v>11.4</v>
      </c>
      <c r="Q18" s="31">
        <f>ROUND(O18/O6*100,1)</f>
        <v>6.4</v>
      </c>
      <c r="R18" s="30">
        <v>6</v>
      </c>
      <c r="S18" s="19">
        <v>9.1</v>
      </c>
      <c r="T18" s="31">
        <f>ROUND(R18/R6*100,1)</f>
        <v>5.6</v>
      </c>
      <c r="U18" s="30">
        <v>167</v>
      </c>
      <c r="V18" s="18">
        <f t="shared" si="1"/>
        <v>12.386362540672884</v>
      </c>
      <c r="W18" s="31">
        <f>ROUND(U18/U6*100,1)</f>
        <v>6.8</v>
      </c>
      <c r="X18" s="30">
        <v>6</v>
      </c>
      <c r="Y18" s="19">
        <f t="shared" si="2"/>
        <v>9.0235062337388889</v>
      </c>
      <c r="Z18" s="31">
        <f>ROUND(X18/X6*100,1)</f>
        <v>5.7</v>
      </c>
      <c r="AA18" s="30">
        <v>177</v>
      </c>
      <c r="AB18" s="32">
        <f t="shared" si="0"/>
        <v>12.49714930845577</v>
      </c>
      <c r="AC18" s="31">
        <f>ROUND(AA18/AA6*100,1)</f>
        <v>7.2</v>
      </c>
      <c r="AD18" s="30">
        <v>2</v>
      </c>
      <c r="AE18" s="19">
        <f t="shared" si="3"/>
        <v>2.950331174674357</v>
      </c>
      <c r="AF18" s="31">
        <f>ROUND(AD18/AD6*100,1)</f>
        <v>1.8</v>
      </c>
      <c r="AG18" s="29">
        <v>181</v>
      </c>
      <c r="AH18" s="33">
        <v>12.779570761754204</v>
      </c>
      <c r="AI18" s="34">
        <v>7.4</v>
      </c>
      <c r="AJ18" s="29">
        <v>6</v>
      </c>
      <c r="AK18" s="21">
        <v>8.850993524023071</v>
      </c>
      <c r="AL18" s="34">
        <v>0.5</v>
      </c>
      <c r="AM18" s="29">
        <v>147</v>
      </c>
      <c r="AN18" s="33">
        <v>10.378988408717502</v>
      </c>
      <c r="AO18" s="34">
        <v>6.1</v>
      </c>
      <c r="AP18" s="29">
        <v>7</v>
      </c>
      <c r="AQ18" s="21">
        <v>10.32615911136025</v>
      </c>
      <c r="AR18" s="34">
        <v>5.8</v>
      </c>
      <c r="AS18" s="29">
        <v>161</v>
      </c>
      <c r="AT18" s="33">
        <v>11.367463495262028</v>
      </c>
      <c r="AU18" s="34">
        <v>6.5</v>
      </c>
      <c r="AV18" s="29">
        <v>4</v>
      </c>
      <c r="AW18" s="19">
        <f t="shared" si="5"/>
        <v>5.8998790524794238</v>
      </c>
      <c r="AX18" s="31">
        <f>ROUND(AV18/AV6*100,1)</f>
        <v>3.7</v>
      </c>
      <c r="AY18" s="45">
        <v>161</v>
      </c>
      <c r="AZ18" s="33">
        <v>11.367463495262028</v>
      </c>
      <c r="BA18" s="34">
        <v>6.7</v>
      </c>
      <c r="BB18" s="29">
        <v>4</v>
      </c>
      <c r="BC18" s="21">
        <v>5.8580592249787644</v>
      </c>
      <c r="BD18" s="34">
        <v>3.9</v>
      </c>
      <c r="BE18" s="45">
        <v>137</v>
      </c>
      <c r="BF18" s="33">
        <v>9.6729347754714148</v>
      </c>
      <c r="BG18" s="34">
        <v>5.9</v>
      </c>
      <c r="BH18" s="29">
        <v>6</v>
      </c>
      <c r="BI18" s="21">
        <v>8.719409405336279</v>
      </c>
      <c r="BJ18" s="34">
        <v>5.7</v>
      </c>
      <c r="BK18" s="45">
        <v>148</v>
      </c>
      <c r="BL18" s="33">
        <v>10.449593772042112</v>
      </c>
      <c r="BM18" s="34">
        <v>6.1</v>
      </c>
      <c r="BN18" s="29">
        <v>6</v>
      </c>
      <c r="BO18" s="34">
        <v>8.6236633321835114</v>
      </c>
      <c r="BP18" s="34">
        <v>5.4</v>
      </c>
      <c r="BQ18" s="45">
        <v>116</v>
      </c>
      <c r="BR18" s="33">
        <v>8.1902221456546282</v>
      </c>
      <c r="BS18" s="34">
        <v>5.0999999999999996</v>
      </c>
      <c r="BT18" s="29">
        <v>3</v>
      </c>
      <c r="BU18" s="34">
        <v>4.3118316660917557</v>
      </c>
      <c r="BV18" s="34">
        <v>2.6</v>
      </c>
      <c r="BW18" s="45">
        <v>137</v>
      </c>
      <c r="BX18" s="33">
        <v>9.6729347754714148</v>
      </c>
      <c r="BY18" s="34">
        <v>6</v>
      </c>
      <c r="BZ18" s="29">
        <v>8</v>
      </c>
      <c r="CA18" s="34">
        <v>11.498217776244681</v>
      </c>
      <c r="CB18" s="34">
        <v>7.3</v>
      </c>
      <c r="CC18" s="45">
        <v>120</v>
      </c>
      <c r="CD18" s="33">
        <v>8.4726435989530628</v>
      </c>
      <c r="CE18" s="34">
        <v>5.2</v>
      </c>
      <c r="CF18" s="29">
        <v>4</v>
      </c>
      <c r="CG18" s="34">
        <v>5.7491088881223407</v>
      </c>
      <c r="CH18" s="34">
        <v>1.4</v>
      </c>
      <c r="CI18" s="45">
        <v>137</v>
      </c>
      <c r="CJ18" s="33">
        <v>9.6729347754714148</v>
      </c>
      <c r="CK18" s="34">
        <v>5.9</v>
      </c>
      <c r="CL18" s="29">
        <v>7</v>
      </c>
      <c r="CM18" s="34">
        <v>10.060940554214097</v>
      </c>
      <c r="CN18" s="34">
        <v>8.3000000000000007</v>
      </c>
      <c r="CO18" s="36">
        <v>118</v>
      </c>
      <c r="CP18" s="37">
        <v>8.3542780275407971</v>
      </c>
      <c r="CQ18" s="34">
        <v>5.0999999999999996</v>
      </c>
      <c r="CR18" s="36">
        <v>7</v>
      </c>
      <c r="CS18" s="34">
        <v>9.941346058256288</v>
      </c>
      <c r="CT18" s="34">
        <v>8.3000000000000007</v>
      </c>
      <c r="CU18" s="36">
        <v>135</v>
      </c>
      <c r="CV18" s="37">
        <v>9.4869992972593113</v>
      </c>
      <c r="CW18" s="34">
        <v>6</v>
      </c>
      <c r="CX18" s="36">
        <v>7</v>
      </c>
      <c r="CY18" s="34">
        <v>9.9186669311644522</v>
      </c>
      <c r="CZ18" s="34">
        <v>6.9</v>
      </c>
      <c r="DA18" s="36">
        <v>141</v>
      </c>
      <c r="DB18" s="34">
        <v>9.9</v>
      </c>
      <c r="DC18" s="34">
        <v>6.6</v>
      </c>
      <c r="DD18" s="36">
        <v>5</v>
      </c>
      <c r="DE18" s="34">
        <v>7</v>
      </c>
      <c r="DF18" s="34">
        <v>4.5</v>
      </c>
      <c r="DG18" s="36">
        <v>118</v>
      </c>
      <c r="DH18" s="34">
        <v>8.1999999999999993</v>
      </c>
      <c r="DI18" s="34">
        <v>5.5</v>
      </c>
      <c r="DJ18" s="38">
        <v>6</v>
      </c>
      <c r="DK18" s="34">
        <v>8.4</v>
      </c>
      <c r="DL18" s="39">
        <v>5.6</v>
      </c>
      <c r="DM18" s="40">
        <v>117</v>
      </c>
      <c r="DN18" s="39">
        <v>8.1</v>
      </c>
      <c r="DO18" s="39">
        <v>5.8</v>
      </c>
      <c r="DP18" s="41">
        <v>8</v>
      </c>
      <c r="DQ18" s="39">
        <v>11.2</v>
      </c>
      <c r="DR18" s="39">
        <v>8.3000000000000007</v>
      </c>
      <c r="DS18" s="41">
        <v>122</v>
      </c>
      <c r="DT18" s="42">
        <v>8.4160393153207096</v>
      </c>
      <c r="DU18" s="42">
        <v>6.0425953442298166</v>
      </c>
      <c r="DV18" s="41">
        <v>3</v>
      </c>
      <c r="DW18" s="42">
        <v>4.0745922012305265</v>
      </c>
      <c r="DX18" s="42">
        <v>3.9473684210526314</v>
      </c>
      <c r="DY18" s="41">
        <v>125</v>
      </c>
      <c r="DZ18" s="43">
        <v>8.6</v>
      </c>
      <c r="EA18" s="43">
        <v>6.5</v>
      </c>
      <c r="EB18" s="41">
        <v>2</v>
      </c>
      <c r="EC18" s="43">
        <v>2.7</v>
      </c>
      <c r="ED18" s="43">
        <v>1.8</v>
      </c>
      <c r="EE18" s="41">
        <v>134</v>
      </c>
      <c r="EF18" s="43">
        <v>9.1999999999999993</v>
      </c>
      <c r="EG18" s="43">
        <v>6.8</v>
      </c>
      <c r="EH18" s="41">
        <v>5</v>
      </c>
      <c r="EI18" s="43">
        <v>7</v>
      </c>
      <c r="EJ18" s="43">
        <v>5.0999999999999996</v>
      </c>
      <c r="EK18" s="41">
        <v>115</v>
      </c>
      <c r="EL18" s="43">
        <v>7.9</v>
      </c>
      <c r="EM18" s="43">
        <v>6.2</v>
      </c>
      <c r="EN18" s="41">
        <v>3</v>
      </c>
      <c r="EO18" s="43">
        <v>4.2</v>
      </c>
      <c r="EP18" s="43">
        <v>3.5</v>
      </c>
      <c r="EQ18" s="41">
        <v>106</v>
      </c>
      <c r="ER18" s="43">
        <v>7.3</v>
      </c>
      <c r="ES18" s="41">
        <v>5</v>
      </c>
      <c r="ET18" s="43">
        <v>7</v>
      </c>
      <c r="EU18" s="43">
        <v>6.4</v>
      </c>
      <c r="EV18" s="41">
        <v>102</v>
      </c>
      <c r="EW18" s="43">
        <v>7.1</v>
      </c>
      <c r="EX18" s="41">
        <v>6</v>
      </c>
      <c r="EY18" s="43">
        <v>8.4</v>
      </c>
    </row>
    <row r="19" spans="1:155" ht="13.5" customHeight="1" x14ac:dyDescent="0.15">
      <c r="A19" s="46"/>
      <c r="B19" s="29" t="s">
        <v>31</v>
      </c>
      <c r="C19" s="87">
        <v>196</v>
      </c>
      <c r="D19" s="86">
        <v>14.815150759276476</v>
      </c>
      <c r="E19" s="9">
        <f>ROUND(C19/C7*100,1)</f>
        <v>10.9</v>
      </c>
      <c r="F19" s="90">
        <v>6</v>
      </c>
      <c r="G19" s="89">
        <v>9.2968483684031114</v>
      </c>
      <c r="H19" s="9">
        <f>ROUND(F19/F7*100,1)</f>
        <v>7.5</v>
      </c>
      <c r="I19" s="8">
        <v>181</v>
      </c>
      <c r="J19" s="5">
        <v>13.5</v>
      </c>
      <c r="K19" s="9">
        <f>ROUND(I19/I7*100,1)</f>
        <v>10.7</v>
      </c>
      <c r="L19" s="8">
        <v>5</v>
      </c>
      <c r="M19" s="6">
        <v>7.6</v>
      </c>
      <c r="N19" s="9">
        <f>ROUND(L19/L7*100,1)</f>
        <v>6.6</v>
      </c>
      <c r="O19" s="30">
        <v>175</v>
      </c>
      <c r="P19" s="18">
        <v>13</v>
      </c>
      <c r="Q19" s="31">
        <f>ROUND(O19/O7*100,1)</f>
        <v>10.5</v>
      </c>
      <c r="R19" s="30">
        <v>9</v>
      </c>
      <c r="S19" s="19">
        <v>13.7</v>
      </c>
      <c r="T19" s="31">
        <f>ROUND(R19/R7*100,1)</f>
        <v>11.7</v>
      </c>
      <c r="U19" s="30">
        <v>172</v>
      </c>
      <c r="V19" s="18">
        <f t="shared" si="1"/>
        <v>12.757211718537341</v>
      </c>
      <c r="W19" s="31">
        <f>ROUND(U19/U7*100,1)</f>
        <v>10.6</v>
      </c>
      <c r="X19" s="30">
        <v>6</v>
      </c>
      <c r="Y19" s="19">
        <f t="shared" si="2"/>
        <v>9.0235062337388889</v>
      </c>
      <c r="Z19" s="31">
        <f>ROUND(X19/X7*100,1)</f>
        <v>10.199999999999999</v>
      </c>
      <c r="AA19" s="30">
        <v>178</v>
      </c>
      <c r="AB19" s="32">
        <f t="shared" si="0"/>
        <v>12.567754671780378</v>
      </c>
      <c r="AC19" s="31">
        <f>ROUND(AA19/AA7*100,1)</f>
        <v>10.5</v>
      </c>
      <c r="AD19" s="30">
        <v>9</v>
      </c>
      <c r="AE19" s="19">
        <f t="shared" si="3"/>
        <v>13.276490286034607</v>
      </c>
      <c r="AF19" s="31">
        <f>ROUND(AD19/AD7*100,1)</f>
        <v>14.5</v>
      </c>
      <c r="AG19" s="29">
        <v>183</v>
      </c>
      <c r="AH19" s="33">
        <v>12.920781488403422</v>
      </c>
      <c r="AI19" s="34">
        <v>11.3</v>
      </c>
      <c r="AJ19" s="29">
        <v>8</v>
      </c>
      <c r="AK19" s="21">
        <v>11.801324698697428</v>
      </c>
      <c r="AL19" s="34">
        <v>10.3</v>
      </c>
      <c r="AM19" s="29">
        <v>156</v>
      </c>
      <c r="AN19" s="33">
        <v>11.014436678638983</v>
      </c>
      <c r="AO19" s="34">
        <v>9.4</v>
      </c>
      <c r="AP19" s="29">
        <v>7</v>
      </c>
      <c r="AQ19" s="21">
        <v>10.32615911136025</v>
      </c>
      <c r="AR19" s="34">
        <v>12.3</v>
      </c>
      <c r="AS19" s="29">
        <v>160</v>
      </c>
      <c r="AT19" s="33">
        <v>11.296858131937418</v>
      </c>
      <c r="AU19" s="34">
        <v>9.5</v>
      </c>
      <c r="AV19" s="29">
        <v>9</v>
      </c>
      <c r="AW19" s="19">
        <f t="shared" si="5"/>
        <v>13.274727868078704</v>
      </c>
      <c r="AX19" s="31">
        <f>ROUND(AV19/AV7*100,1)</f>
        <v>10.8</v>
      </c>
      <c r="AY19" s="45">
        <v>171</v>
      </c>
      <c r="AZ19" s="33">
        <v>12.073517128508115</v>
      </c>
      <c r="BA19" s="34">
        <v>10.6</v>
      </c>
      <c r="BB19" s="29">
        <v>7</v>
      </c>
      <c r="BC19" s="21">
        <v>10.251603643712837</v>
      </c>
      <c r="BD19" s="34">
        <v>10.4</v>
      </c>
      <c r="BE19" s="45">
        <v>163</v>
      </c>
      <c r="BF19" s="33">
        <v>11.508674221911244</v>
      </c>
      <c r="BG19" s="34">
        <v>9.5</v>
      </c>
      <c r="BH19" s="29">
        <v>6</v>
      </c>
      <c r="BI19" s="21">
        <v>8.719409405336279</v>
      </c>
      <c r="BJ19" s="34">
        <v>8</v>
      </c>
      <c r="BK19" s="45">
        <v>162</v>
      </c>
      <c r="BL19" s="33">
        <v>11.438068858586636</v>
      </c>
      <c r="BM19" s="34">
        <v>10</v>
      </c>
      <c r="BN19" s="29">
        <v>6</v>
      </c>
      <c r="BO19" s="34">
        <v>8.6236633321835114</v>
      </c>
      <c r="BP19" s="34">
        <v>10.7</v>
      </c>
      <c r="BQ19" s="45">
        <v>142</v>
      </c>
      <c r="BR19" s="33">
        <v>10.025961592094459</v>
      </c>
      <c r="BS19" s="34">
        <v>9.6</v>
      </c>
      <c r="BT19" s="29">
        <v>8</v>
      </c>
      <c r="BU19" s="34">
        <v>11.498217776244681</v>
      </c>
      <c r="BV19" s="34">
        <v>10.5</v>
      </c>
      <c r="BW19" s="45">
        <v>137</v>
      </c>
      <c r="BX19" s="33">
        <v>9.6729347754714148</v>
      </c>
      <c r="BY19" s="34">
        <v>9</v>
      </c>
      <c r="BZ19" s="29">
        <v>6</v>
      </c>
      <c r="CA19" s="34">
        <v>8.6236633321835114</v>
      </c>
      <c r="CB19" s="34">
        <v>10.7</v>
      </c>
      <c r="CC19" s="45">
        <v>146</v>
      </c>
      <c r="CD19" s="33">
        <v>10.308383045392894</v>
      </c>
      <c r="CE19" s="34">
        <v>9.5</v>
      </c>
      <c r="CF19" s="29">
        <v>7</v>
      </c>
      <c r="CG19" s="34">
        <v>10.060940554214097</v>
      </c>
      <c r="CH19" s="34">
        <v>2.7</v>
      </c>
      <c r="CI19" s="45">
        <v>153</v>
      </c>
      <c r="CJ19" s="33">
        <v>10.802620588665157</v>
      </c>
      <c r="CK19" s="34">
        <v>9.9</v>
      </c>
      <c r="CL19" s="29">
        <v>8</v>
      </c>
      <c r="CM19" s="34">
        <v>11.498217776244681</v>
      </c>
      <c r="CN19" s="34">
        <v>11.8</v>
      </c>
      <c r="CO19" s="36">
        <v>130</v>
      </c>
      <c r="CP19" s="37">
        <v>9.2038656235618959</v>
      </c>
      <c r="CQ19" s="34">
        <v>9</v>
      </c>
      <c r="CR19" s="36">
        <v>12</v>
      </c>
      <c r="CS19" s="34">
        <v>17.042307528439352</v>
      </c>
      <c r="CT19" s="34">
        <v>15.6</v>
      </c>
      <c r="CU19" s="36">
        <v>148</v>
      </c>
      <c r="CV19" s="37">
        <v>10.400562192550948</v>
      </c>
      <c r="CW19" s="34">
        <v>10.6</v>
      </c>
      <c r="CX19" s="36">
        <v>9</v>
      </c>
      <c r="CY19" s="34">
        <v>12.752571768640008</v>
      </c>
      <c r="CZ19" s="34">
        <v>10.3</v>
      </c>
      <c r="DA19" s="36">
        <v>135</v>
      </c>
      <c r="DB19" s="34">
        <v>9.5</v>
      </c>
      <c r="DC19" s="34">
        <v>10.199999999999999</v>
      </c>
      <c r="DD19" s="36">
        <v>5</v>
      </c>
      <c r="DE19" s="34">
        <v>7</v>
      </c>
      <c r="DF19" s="34">
        <v>7.5</v>
      </c>
      <c r="DG19" s="36">
        <v>122</v>
      </c>
      <c r="DH19" s="34">
        <v>8.5</v>
      </c>
      <c r="DI19" s="34">
        <v>9</v>
      </c>
      <c r="DJ19" s="38">
        <v>2</v>
      </c>
      <c r="DK19" s="34">
        <v>2.8</v>
      </c>
      <c r="DL19" s="39">
        <v>3.6</v>
      </c>
      <c r="DM19" s="40">
        <v>128</v>
      </c>
      <c r="DN19" s="39">
        <v>8.9</v>
      </c>
      <c r="DO19" s="39">
        <v>9.4</v>
      </c>
      <c r="DP19" s="41">
        <v>7</v>
      </c>
      <c r="DQ19" s="39">
        <v>9.9</v>
      </c>
      <c r="DR19" s="39">
        <v>10.9</v>
      </c>
      <c r="DS19" s="41">
        <v>137</v>
      </c>
      <c r="DT19" s="42">
        <v>9.4507982475322727</v>
      </c>
      <c r="DU19" s="42">
        <v>10.864393338620143</v>
      </c>
      <c r="DV19" s="41">
        <v>10</v>
      </c>
      <c r="DW19" s="42">
        <v>13.581974004101756</v>
      </c>
      <c r="DX19" s="42">
        <v>18.867924528301888</v>
      </c>
      <c r="DY19" s="41">
        <v>123</v>
      </c>
      <c r="DZ19" s="43">
        <v>8.4</v>
      </c>
      <c r="EA19" s="43">
        <v>9.6</v>
      </c>
      <c r="EB19" s="41">
        <v>5</v>
      </c>
      <c r="EC19" s="43">
        <v>6.8</v>
      </c>
      <c r="ED19" s="43">
        <v>9.6</v>
      </c>
      <c r="EE19" s="41">
        <v>125</v>
      </c>
      <c r="EF19" s="43">
        <v>8.6</v>
      </c>
      <c r="EG19" s="43">
        <v>9.6999999999999993</v>
      </c>
      <c r="EH19" s="41">
        <v>8</v>
      </c>
      <c r="EI19" s="43">
        <v>11.2</v>
      </c>
      <c r="EJ19" s="43">
        <v>11.9</v>
      </c>
      <c r="EK19" s="41">
        <v>113</v>
      </c>
      <c r="EL19" s="43">
        <v>7.8</v>
      </c>
      <c r="EM19" s="43">
        <v>9.1</v>
      </c>
      <c r="EN19" s="41">
        <v>6</v>
      </c>
      <c r="EO19" s="43">
        <v>8.4</v>
      </c>
      <c r="EP19" s="43">
        <v>10.9</v>
      </c>
      <c r="EQ19" s="41">
        <v>101</v>
      </c>
      <c r="ER19" s="43">
        <v>7</v>
      </c>
      <c r="ES19" s="41">
        <v>10</v>
      </c>
      <c r="ET19" s="43">
        <v>14</v>
      </c>
      <c r="EU19" s="43">
        <v>13.9</v>
      </c>
      <c r="EV19" s="41">
        <v>86</v>
      </c>
      <c r="EW19" s="43">
        <v>6</v>
      </c>
      <c r="EX19" s="41">
        <v>4</v>
      </c>
      <c r="EY19" s="43">
        <v>5.6</v>
      </c>
    </row>
    <row r="20" spans="1:155" ht="13.5" customHeight="1" x14ac:dyDescent="0.15">
      <c r="A20" s="28"/>
      <c r="B20" s="29" t="s">
        <v>29</v>
      </c>
      <c r="C20" s="87">
        <v>446</v>
      </c>
      <c r="D20" s="86">
        <v>33.712026727741367</v>
      </c>
      <c r="E20" s="9">
        <f>ROUND(C20/C5*100,1)</f>
        <v>10.5</v>
      </c>
      <c r="F20" s="90">
        <v>20</v>
      </c>
      <c r="G20" s="89">
        <v>30.989494561343708</v>
      </c>
      <c r="H20" s="9">
        <f>ROUND(F20/F5*100,1)</f>
        <v>10.5</v>
      </c>
      <c r="I20" s="8">
        <v>433</v>
      </c>
      <c r="J20" s="5">
        <v>32.5</v>
      </c>
      <c r="K20" s="9">
        <f>ROUND(I20/I5*100,1)</f>
        <v>10.5</v>
      </c>
      <c r="L20" s="8">
        <v>9</v>
      </c>
      <c r="M20" s="6">
        <v>13.8</v>
      </c>
      <c r="N20" s="9">
        <f>ROUND(L20/L5*100,1)</f>
        <v>5.3</v>
      </c>
      <c r="O20" s="30">
        <v>389</v>
      </c>
      <c r="P20" s="18">
        <v>29</v>
      </c>
      <c r="Q20" s="31">
        <f>ROUND(O20/O5*100,1)</f>
        <v>9.6</v>
      </c>
      <c r="R20" s="30">
        <v>13</v>
      </c>
      <c r="S20" s="19">
        <v>19.7</v>
      </c>
      <c r="T20" s="31">
        <f>ROUND(R20/R5*100,1)</f>
        <v>7</v>
      </c>
      <c r="U20" s="30">
        <v>363</v>
      </c>
      <c r="V20" s="18">
        <f t="shared" si="1"/>
        <v>26.923650312959623</v>
      </c>
      <c r="W20" s="31">
        <f>ROUND(U20/U5*100,1)</f>
        <v>8.9</v>
      </c>
      <c r="X20" s="30">
        <v>16</v>
      </c>
      <c r="Y20" s="19">
        <f t="shared" si="2"/>
        <v>24.062683289970373</v>
      </c>
      <c r="Z20" s="31">
        <f>ROUND(X20/X5*100,1)</f>
        <v>9.8000000000000007</v>
      </c>
      <c r="AA20" s="30">
        <v>403</v>
      </c>
      <c r="AB20" s="32">
        <f t="shared" si="0"/>
        <v>28.453961419817372</v>
      </c>
      <c r="AC20" s="31">
        <f>ROUND(AA20/AA5*100,1)</f>
        <v>9.6999999999999993</v>
      </c>
      <c r="AD20" s="30">
        <v>10</v>
      </c>
      <c r="AE20" s="19">
        <f t="shared" si="3"/>
        <v>14.751655873371787</v>
      </c>
      <c r="AF20" s="31">
        <f>ROUND(AD20/AD5*100,1)</f>
        <v>5.8</v>
      </c>
      <c r="AG20" s="29">
        <v>356</v>
      </c>
      <c r="AH20" s="33">
        <v>25.135509343560756</v>
      </c>
      <c r="AI20" s="34">
        <v>8.8000000000000007</v>
      </c>
      <c r="AJ20" s="29">
        <v>19</v>
      </c>
      <c r="AK20" s="21">
        <v>28.028146159406393</v>
      </c>
      <c r="AL20" s="34">
        <v>10.1</v>
      </c>
      <c r="AM20" s="29">
        <v>345</v>
      </c>
      <c r="AN20" s="33">
        <v>24.358850346990057</v>
      </c>
      <c r="AO20" s="34">
        <v>8.5</v>
      </c>
      <c r="AP20" s="29">
        <v>10</v>
      </c>
      <c r="AQ20" s="21">
        <v>14.751655873371787</v>
      </c>
      <c r="AR20" s="34">
        <v>5.6</v>
      </c>
      <c r="AS20" s="29">
        <v>330</v>
      </c>
      <c r="AT20" s="33">
        <v>23.299769897120925</v>
      </c>
      <c r="AU20" s="34">
        <v>7.9</v>
      </c>
      <c r="AV20" s="29">
        <v>19</v>
      </c>
      <c r="AW20" s="19">
        <f t="shared" si="5"/>
        <v>28.024425499277264</v>
      </c>
      <c r="AX20" s="31">
        <f>ROUND(AV20/AV5*100,1)</f>
        <v>10</v>
      </c>
      <c r="AY20" s="35">
        <v>354</v>
      </c>
      <c r="AZ20" s="33">
        <v>24.994298616911539</v>
      </c>
      <c r="BA20" s="34">
        <v>8.8000000000000007</v>
      </c>
      <c r="BB20" s="36">
        <v>23</v>
      </c>
      <c r="BC20" s="21">
        <v>33.683840543627895</v>
      </c>
      <c r="BD20" s="34">
        <v>13.6</v>
      </c>
      <c r="BE20" s="35">
        <v>344</v>
      </c>
      <c r="BF20" s="33">
        <v>24.28824498366545</v>
      </c>
      <c r="BG20" s="34">
        <v>8.5</v>
      </c>
      <c r="BH20" s="36">
        <v>18</v>
      </c>
      <c r="BI20" s="21">
        <v>26.158228216008837</v>
      </c>
      <c r="BJ20" s="34">
        <v>10</v>
      </c>
      <c r="BK20" s="35">
        <v>294</v>
      </c>
      <c r="BL20" s="33">
        <v>20.757976817435004</v>
      </c>
      <c r="BM20" s="34">
        <v>7.3</v>
      </c>
      <c r="BN20" s="36">
        <v>7</v>
      </c>
      <c r="BO20" s="34">
        <v>10.060940554214097</v>
      </c>
      <c r="BP20" s="34">
        <v>4.2</v>
      </c>
      <c r="BQ20" s="35">
        <v>300</v>
      </c>
      <c r="BR20" s="33">
        <v>21.181608997382661</v>
      </c>
      <c r="BS20" s="34">
        <v>8</v>
      </c>
      <c r="BT20" s="36">
        <v>15</v>
      </c>
      <c r="BU20" s="34">
        <v>21.559158330458779</v>
      </c>
      <c r="BV20" s="34">
        <v>7.8</v>
      </c>
      <c r="BW20" s="35">
        <v>264</v>
      </c>
      <c r="BX20" s="33">
        <v>18.63981591769674</v>
      </c>
      <c r="BY20" s="34">
        <v>6.9</v>
      </c>
      <c r="BZ20" s="36">
        <v>8</v>
      </c>
      <c r="CA20" s="34">
        <v>11.498217776244681</v>
      </c>
      <c r="CB20" s="34">
        <v>4.8</v>
      </c>
      <c r="CC20" s="35">
        <v>258</v>
      </c>
      <c r="CD20" s="33">
        <v>18.216183737749088</v>
      </c>
      <c r="CE20" s="34">
        <v>6.7</v>
      </c>
      <c r="CF20" s="36">
        <v>12</v>
      </c>
      <c r="CG20" s="34">
        <v>17.247326664367023</v>
      </c>
      <c r="CH20" s="34">
        <v>2.2000000000000002</v>
      </c>
      <c r="CI20" s="35">
        <v>266</v>
      </c>
      <c r="CJ20" s="33">
        <v>18.781026644345957</v>
      </c>
      <c r="CK20" s="34">
        <v>6.9</v>
      </c>
      <c r="CL20" s="36">
        <v>4</v>
      </c>
      <c r="CM20" s="34">
        <v>5.7491088881223407</v>
      </c>
      <c r="CN20" s="34">
        <v>2.6</v>
      </c>
      <c r="CO20" s="36">
        <v>246</v>
      </c>
      <c r="CP20" s="37">
        <v>17.416545718432509</v>
      </c>
      <c r="CQ20" s="34">
        <v>6.5</v>
      </c>
      <c r="CR20" s="36">
        <v>13</v>
      </c>
      <c r="CS20" s="34">
        <v>18.462499822475962</v>
      </c>
      <c r="CT20" s="34">
        <v>8.1</v>
      </c>
      <c r="CU20" s="36">
        <v>269</v>
      </c>
      <c r="CV20" s="37">
        <v>18.903724525650034</v>
      </c>
      <c r="CW20" s="34">
        <v>7.4</v>
      </c>
      <c r="CX20" s="36">
        <v>11</v>
      </c>
      <c r="CY20" s="34">
        <v>15.586476606115566</v>
      </c>
      <c r="CZ20" s="34">
        <v>5.9</v>
      </c>
      <c r="DA20" s="36">
        <v>243</v>
      </c>
      <c r="DB20" s="34">
        <v>17</v>
      </c>
      <c r="DC20" s="34">
        <v>7</v>
      </c>
      <c r="DD20" s="36">
        <v>12</v>
      </c>
      <c r="DE20" s="34">
        <v>16.899999999999999</v>
      </c>
      <c r="DF20" s="34">
        <v>6.7</v>
      </c>
      <c r="DG20" s="36">
        <v>201</v>
      </c>
      <c r="DH20" s="34">
        <v>14</v>
      </c>
      <c r="DI20" s="34">
        <v>5.8</v>
      </c>
      <c r="DJ20" s="38">
        <v>14</v>
      </c>
      <c r="DK20" s="34">
        <v>19.600000000000001</v>
      </c>
      <c r="DL20" s="39">
        <v>8.6</v>
      </c>
      <c r="DM20" s="40">
        <v>197</v>
      </c>
      <c r="DN20" s="39">
        <v>13.6</v>
      </c>
      <c r="DO20" s="39">
        <v>5.9</v>
      </c>
      <c r="DP20" s="41">
        <v>5</v>
      </c>
      <c r="DQ20" s="39">
        <v>7</v>
      </c>
      <c r="DR20" s="39">
        <v>3.1</v>
      </c>
      <c r="DS20" s="41">
        <v>208</v>
      </c>
      <c r="DT20" s="42">
        <v>14.348657193333668</v>
      </c>
      <c r="DU20" s="42">
        <v>6.3414634146341466</v>
      </c>
      <c r="DV20" s="41">
        <v>6</v>
      </c>
      <c r="DW20" s="42">
        <v>8.1491844024610529</v>
      </c>
      <c r="DX20" s="42">
        <v>4.6511627906976747</v>
      </c>
      <c r="DY20" s="41">
        <v>189</v>
      </c>
      <c r="DZ20" s="43">
        <v>13</v>
      </c>
      <c r="EA20" s="43">
        <v>5.8</v>
      </c>
      <c r="EB20" s="41">
        <v>11</v>
      </c>
      <c r="EC20" s="43">
        <v>14.9</v>
      </c>
      <c r="ED20" s="43">
        <v>6.9</v>
      </c>
      <c r="EE20" s="41">
        <v>206</v>
      </c>
      <c r="EF20" s="43">
        <v>14.1</v>
      </c>
      <c r="EG20" s="43">
        <v>6.3</v>
      </c>
      <c r="EH20" s="41">
        <v>13</v>
      </c>
      <c r="EI20" s="43">
        <v>18.2</v>
      </c>
      <c r="EJ20" s="43">
        <v>7.8</v>
      </c>
      <c r="EK20" s="41">
        <v>172</v>
      </c>
      <c r="EL20" s="43">
        <v>11.8</v>
      </c>
      <c r="EM20" s="43">
        <v>5.5</v>
      </c>
      <c r="EN20" s="41">
        <v>8</v>
      </c>
      <c r="EO20" s="43">
        <v>11.2</v>
      </c>
      <c r="EP20" s="43">
        <v>5.7</v>
      </c>
      <c r="EQ20" s="41">
        <v>170</v>
      </c>
      <c r="ER20" s="43">
        <v>11.7</v>
      </c>
      <c r="ES20" s="41">
        <v>14</v>
      </c>
      <c r="ET20" s="43">
        <v>19.5</v>
      </c>
      <c r="EU20" s="43">
        <v>9.3000000000000007</v>
      </c>
      <c r="EV20" s="41">
        <v>176</v>
      </c>
      <c r="EW20" s="43">
        <v>12.2</v>
      </c>
      <c r="EX20" s="41">
        <v>9</v>
      </c>
      <c r="EY20" s="43">
        <v>12.6</v>
      </c>
    </row>
    <row r="21" spans="1:155" ht="13.5" customHeight="1" x14ac:dyDescent="0.15">
      <c r="A21" s="44" t="s">
        <v>36</v>
      </c>
      <c r="B21" s="29" t="s">
        <v>30</v>
      </c>
      <c r="C21" s="87">
        <v>239</v>
      </c>
      <c r="D21" s="86">
        <v>18.065413425852441</v>
      </c>
      <c r="E21" s="9">
        <f>ROUND(C21/C6*100,1)</f>
        <v>9.6999999999999993</v>
      </c>
      <c r="F21" s="90">
        <v>11</v>
      </c>
      <c r="G21" s="89">
        <v>17.044222008739037</v>
      </c>
      <c r="H21" s="9">
        <f>ROUND(F21/F6*100,1)</f>
        <v>9.9</v>
      </c>
      <c r="I21" s="8">
        <v>227</v>
      </c>
      <c r="J21" s="5">
        <v>17</v>
      </c>
      <c r="K21" s="9">
        <f>ROUND(I21/I6*100,1)</f>
        <v>9.3000000000000007</v>
      </c>
      <c r="L21" s="8">
        <v>1</v>
      </c>
      <c r="M21" s="6">
        <v>1.5</v>
      </c>
      <c r="N21" s="9">
        <f>ROUND(L21/L6*100,1)</f>
        <v>1.1000000000000001</v>
      </c>
      <c r="O21" s="30">
        <v>199</v>
      </c>
      <c r="P21" s="18">
        <v>14.8</v>
      </c>
      <c r="Q21" s="31">
        <f>ROUND(O21/O6*100,1)</f>
        <v>8.4</v>
      </c>
      <c r="R21" s="30">
        <v>8</v>
      </c>
      <c r="S21" s="19">
        <v>12.1</v>
      </c>
      <c r="T21" s="31">
        <f>ROUND(R21/R6*100,1)</f>
        <v>7.4</v>
      </c>
      <c r="U21" s="30">
        <v>193</v>
      </c>
      <c r="V21" s="18">
        <f t="shared" si="1"/>
        <v>14.314778265568062</v>
      </c>
      <c r="W21" s="31">
        <f>ROUND(U21/U6*100,1)</f>
        <v>7.9</v>
      </c>
      <c r="X21" s="30">
        <v>12</v>
      </c>
      <c r="Y21" s="19">
        <f t="shared" si="2"/>
        <v>18.047012467477778</v>
      </c>
      <c r="Z21" s="31">
        <f>ROUND(X21/X6*100,1)</f>
        <v>11.4</v>
      </c>
      <c r="AA21" s="30">
        <v>201</v>
      </c>
      <c r="AB21" s="32">
        <f t="shared" si="0"/>
        <v>14.191678028246381</v>
      </c>
      <c r="AC21" s="31">
        <f>ROUND(AA21/AA6*100,1)</f>
        <v>8.1999999999999993</v>
      </c>
      <c r="AD21" s="30">
        <v>6</v>
      </c>
      <c r="AE21" s="19">
        <f t="shared" si="3"/>
        <v>8.850993524023071</v>
      </c>
      <c r="AF21" s="31">
        <f>ROUND(AD21/AD6*100,1)</f>
        <v>5.5</v>
      </c>
      <c r="AG21" s="29">
        <v>170</v>
      </c>
      <c r="AH21" s="33">
        <v>12.002911765183507</v>
      </c>
      <c r="AI21" s="34">
        <v>7</v>
      </c>
      <c r="AJ21" s="29">
        <v>7</v>
      </c>
      <c r="AK21" s="21">
        <v>10.32615911136025</v>
      </c>
      <c r="AL21" s="34">
        <v>0.6</v>
      </c>
      <c r="AM21" s="29">
        <v>176</v>
      </c>
      <c r="AN21" s="33">
        <v>12.42654394513116</v>
      </c>
      <c r="AO21" s="34">
        <v>7.3</v>
      </c>
      <c r="AP21" s="29">
        <v>8</v>
      </c>
      <c r="AQ21" s="21">
        <v>11.801324698697428</v>
      </c>
      <c r="AR21" s="34">
        <v>6.6</v>
      </c>
      <c r="AS21" s="29">
        <v>161</v>
      </c>
      <c r="AT21" s="33">
        <v>11.367463495262028</v>
      </c>
      <c r="AU21" s="34">
        <v>6.5</v>
      </c>
      <c r="AV21" s="29">
        <v>12</v>
      </c>
      <c r="AW21" s="19">
        <f t="shared" si="5"/>
        <v>17.699637157438271</v>
      </c>
      <c r="AX21" s="31">
        <f>ROUND(AV21/AV6*100,1)</f>
        <v>11.2</v>
      </c>
      <c r="AY21" s="45">
        <v>205</v>
      </c>
      <c r="AZ21" s="33">
        <v>14.474099481544817</v>
      </c>
      <c r="BA21" s="34">
        <v>8.5</v>
      </c>
      <c r="BB21" s="29">
        <v>11</v>
      </c>
      <c r="BC21" s="21">
        <v>16.109662868691604</v>
      </c>
      <c r="BD21" s="34">
        <v>10.8</v>
      </c>
      <c r="BE21" s="45">
        <v>185</v>
      </c>
      <c r="BF21" s="33">
        <v>13.061992215052641</v>
      </c>
      <c r="BG21" s="34">
        <v>7.9</v>
      </c>
      <c r="BH21" s="29">
        <v>11</v>
      </c>
      <c r="BI21" s="21">
        <v>15.985583909783177</v>
      </c>
      <c r="BJ21" s="34">
        <v>10.5</v>
      </c>
      <c r="BK21" s="45">
        <v>150</v>
      </c>
      <c r="BL21" s="33">
        <v>10.59080449869133</v>
      </c>
      <c r="BM21" s="34">
        <v>6.2</v>
      </c>
      <c r="BN21" s="29">
        <v>6</v>
      </c>
      <c r="BO21" s="34">
        <v>8.6236633321835114</v>
      </c>
      <c r="BP21" s="34">
        <v>5.4</v>
      </c>
      <c r="BQ21" s="45">
        <v>159</v>
      </c>
      <c r="BR21" s="33">
        <v>11.22625276861281</v>
      </c>
      <c r="BS21" s="34">
        <v>7</v>
      </c>
      <c r="BT21" s="29">
        <v>8</v>
      </c>
      <c r="BU21" s="34">
        <v>11.498217776244681</v>
      </c>
      <c r="BV21" s="34">
        <v>6.8</v>
      </c>
      <c r="BW21" s="45">
        <v>135</v>
      </c>
      <c r="BX21" s="33">
        <v>9.5317240488221966</v>
      </c>
      <c r="BY21" s="34">
        <v>5.9</v>
      </c>
      <c r="BZ21" s="29">
        <v>6</v>
      </c>
      <c r="CA21" s="34">
        <v>8.6236633321835114</v>
      </c>
      <c r="CB21" s="34">
        <v>5.5</v>
      </c>
      <c r="CC21" s="45">
        <v>136</v>
      </c>
      <c r="CD21" s="33">
        <v>9.6023294121468048</v>
      </c>
      <c r="CE21" s="34">
        <v>5.9</v>
      </c>
      <c r="CF21" s="29">
        <v>6</v>
      </c>
      <c r="CG21" s="34">
        <v>8.6236633321835114</v>
      </c>
      <c r="CH21" s="34">
        <v>2.1</v>
      </c>
      <c r="CI21" s="45">
        <v>153</v>
      </c>
      <c r="CJ21" s="33">
        <v>10.802620588665157</v>
      </c>
      <c r="CK21" s="34">
        <v>6.6</v>
      </c>
      <c r="CL21" s="29">
        <v>4</v>
      </c>
      <c r="CM21" s="34">
        <v>5.7491088881223407</v>
      </c>
      <c r="CN21" s="34">
        <v>4.8</v>
      </c>
      <c r="CO21" s="36">
        <v>130</v>
      </c>
      <c r="CP21" s="37">
        <v>9.2038656235618959</v>
      </c>
      <c r="CQ21" s="34">
        <v>5.6</v>
      </c>
      <c r="CR21" s="36">
        <v>5</v>
      </c>
      <c r="CS21" s="34">
        <v>7.100961470183063</v>
      </c>
      <c r="CT21" s="34">
        <v>6</v>
      </c>
      <c r="CU21" s="36">
        <v>161</v>
      </c>
      <c r="CV21" s="37">
        <v>11.314125087842585</v>
      </c>
      <c r="CW21" s="34">
        <v>7.1</v>
      </c>
      <c r="CX21" s="36">
        <v>7</v>
      </c>
      <c r="CY21" s="34">
        <v>9.9186669311644522</v>
      </c>
      <c r="CZ21" s="34">
        <v>6.9</v>
      </c>
      <c r="DA21" s="36">
        <v>141</v>
      </c>
      <c r="DB21" s="34">
        <v>9.9</v>
      </c>
      <c r="DC21" s="34">
        <v>6.6</v>
      </c>
      <c r="DD21" s="36">
        <v>9</v>
      </c>
      <c r="DE21" s="34">
        <v>12.6</v>
      </c>
      <c r="DF21" s="34">
        <v>8.1</v>
      </c>
      <c r="DG21" s="36">
        <v>108</v>
      </c>
      <c r="DH21" s="34">
        <v>7.5</v>
      </c>
      <c r="DI21" s="34">
        <v>5.0999999999999996</v>
      </c>
      <c r="DJ21" s="38">
        <v>5</v>
      </c>
      <c r="DK21" s="34">
        <v>7</v>
      </c>
      <c r="DL21" s="39">
        <v>4.5999999999999996</v>
      </c>
      <c r="DM21" s="40">
        <v>112</v>
      </c>
      <c r="DN21" s="39">
        <v>7.8</v>
      </c>
      <c r="DO21" s="39">
        <v>5.6</v>
      </c>
      <c r="DP21" s="41">
        <v>4</v>
      </c>
      <c r="DQ21" s="39">
        <v>5.6</v>
      </c>
      <c r="DR21" s="39">
        <v>4.2</v>
      </c>
      <c r="DS21" s="41">
        <v>125</v>
      </c>
      <c r="DT21" s="42">
        <v>8.6229911017630219</v>
      </c>
      <c r="DU21" s="42">
        <v>6.1911837543338288</v>
      </c>
      <c r="DV21" s="41">
        <v>5</v>
      </c>
      <c r="DW21" s="42">
        <v>6.790987002050878</v>
      </c>
      <c r="DX21" s="42">
        <v>6.5789473684210522</v>
      </c>
      <c r="DY21" s="41">
        <v>98</v>
      </c>
      <c r="DZ21" s="43">
        <v>6.8</v>
      </c>
      <c r="EA21" s="43">
        <v>5</v>
      </c>
      <c r="EB21" s="41">
        <v>5</v>
      </c>
      <c r="EC21" s="43">
        <v>6.8</v>
      </c>
      <c r="ED21" s="43">
        <v>4.5999999999999996</v>
      </c>
      <c r="EE21" s="41">
        <v>114</v>
      </c>
      <c r="EF21" s="43">
        <v>7.8</v>
      </c>
      <c r="EG21" s="43">
        <v>5.8</v>
      </c>
      <c r="EH21" s="41">
        <v>9</v>
      </c>
      <c r="EI21" s="43">
        <v>12.6</v>
      </c>
      <c r="EJ21" s="43">
        <v>9.1</v>
      </c>
      <c r="EK21" s="41">
        <v>94</v>
      </c>
      <c r="EL21" s="43">
        <v>6.5</v>
      </c>
      <c r="EM21" s="43">
        <v>5</v>
      </c>
      <c r="EN21" s="41">
        <v>5</v>
      </c>
      <c r="EO21" s="43">
        <v>7</v>
      </c>
      <c r="EP21" s="43">
        <v>5.9</v>
      </c>
      <c r="EQ21" s="41">
        <v>88</v>
      </c>
      <c r="ER21" s="43">
        <v>6.1</v>
      </c>
      <c r="ES21" s="41">
        <v>10</v>
      </c>
      <c r="ET21" s="43">
        <v>14</v>
      </c>
      <c r="EU21" s="43">
        <v>12.8</v>
      </c>
      <c r="EV21" s="41">
        <v>91</v>
      </c>
      <c r="EW21" s="43">
        <v>6.3</v>
      </c>
      <c r="EX21" s="41">
        <v>4</v>
      </c>
      <c r="EY21" s="43">
        <v>5.6</v>
      </c>
    </row>
    <row r="22" spans="1:155" ht="13.5" customHeight="1" x14ac:dyDescent="0.15">
      <c r="A22" s="46"/>
      <c r="B22" s="29" t="s">
        <v>31</v>
      </c>
      <c r="C22" s="87">
        <v>207</v>
      </c>
      <c r="D22" s="86">
        <v>15.646613301888932</v>
      </c>
      <c r="E22" s="9">
        <f>ROUND(C22/C7*100,1)</f>
        <v>11.5</v>
      </c>
      <c r="F22" s="90">
        <v>9</v>
      </c>
      <c r="G22" s="89">
        <v>13.945272552604667</v>
      </c>
      <c r="H22" s="9">
        <f>ROUND(F22/F7*100,1)</f>
        <v>11.3</v>
      </c>
      <c r="I22" s="8">
        <v>206</v>
      </c>
      <c r="J22" s="5">
        <v>15.4</v>
      </c>
      <c r="K22" s="9">
        <f>ROUND(I22/I7*100,1)</f>
        <v>12.2</v>
      </c>
      <c r="L22" s="8">
        <v>8</v>
      </c>
      <c r="M22" s="6">
        <v>12.2</v>
      </c>
      <c r="N22" s="9">
        <f>ROUND(L22/L7*100,1)</f>
        <v>10.5</v>
      </c>
      <c r="O22" s="30">
        <v>190</v>
      </c>
      <c r="P22" s="18">
        <v>14.1</v>
      </c>
      <c r="Q22" s="31">
        <f>ROUND(O22/O7*100,1)</f>
        <v>11.4</v>
      </c>
      <c r="R22" s="30">
        <v>5</v>
      </c>
      <c r="S22" s="19">
        <v>7.6</v>
      </c>
      <c r="T22" s="31">
        <f>ROUND(R22/R7*100,1)</f>
        <v>6.5</v>
      </c>
      <c r="U22" s="30">
        <v>170</v>
      </c>
      <c r="V22" s="18">
        <f t="shared" si="1"/>
        <v>12.608872047391559</v>
      </c>
      <c r="W22" s="31">
        <f>ROUND(U22/U7*100,1)</f>
        <v>10.4</v>
      </c>
      <c r="X22" s="30">
        <v>4</v>
      </c>
      <c r="Y22" s="19">
        <f t="shared" si="2"/>
        <v>6.0156708224925932</v>
      </c>
      <c r="Z22" s="31">
        <f>ROUND(X22/X7*100,1)</f>
        <v>6.8</v>
      </c>
      <c r="AA22" s="30">
        <v>202</v>
      </c>
      <c r="AB22" s="32">
        <f t="shared" si="0"/>
        <v>14.262283391570991</v>
      </c>
      <c r="AC22" s="31">
        <f>ROUND(AA22/AA7*100,1)</f>
        <v>11.9</v>
      </c>
      <c r="AD22" s="30">
        <v>4</v>
      </c>
      <c r="AE22" s="19">
        <f t="shared" si="3"/>
        <v>5.900662349348714</v>
      </c>
      <c r="AF22" s="31">
        <f>ROUND(AD22/AD7*100,1)</f>
        <v>6.5</v>
      </c>
      <c r="AG22" s="29">
        <v>186</v>
      </c>
      <c r="AH22" s="33">
        <v>13.132597578377249</v>
      </c>
      <c r="AI22" s="34">
        <v>11.5</v>
      </c>
      <c r="AJ22" s="29">
        <v>12</v>
      </c>
      <c r="AK22" s="21">
        <v>17.701987048046142</v>
      </c>
      <c r="AL22" s="34">
        <v>15.4</v>
      </c>
      <c r="AM22" s="29">
        <v>169</v>
      </c>
      <c r="AN22" s="33">
        <v>11.932306401858899</v>
      </c>
      <c r="AO22" s="34">
        <v>10.199999999999999</v>
      </c>
      <c r="AP22" s="29">
        <v>2</v>
      </c>
      <c r="AQ22" s="21">
        <v>2.950331174674357</v>
      </c>
      <c r="AR22" s="34">
        <v>3.5</v>
      </c>
      <c r="AS22" s="29">
        <v>169</v>
      </c>
      <c r="AT22" s="33">
        <v>11.932306401858899</v>
      </c>
      <c r="AU22" s="34">
        <v>10.1</v>
      </c>
      <c r="AV22" s="29">
        <v>7</v>
      </c>
      <c r="AW22" s="19">
        <f t="shared" si="5"/>
        <v>10.324788341838993</v>
      </c>
      <c r="AX22" s="31">
        <f>ROUND(AV22/AV7*100,1)</f>
        <v>8.4</v>
      </c>
      <c r="AY22" s="45">
        <v>149</v>
      </c>
      <c r="AZ22" s="33">
        <v>10.52019913536672</v>
      </c>
      <c r="BA22" s="34">
        <v>9.1999999999999993</v>
      </c>
      <c r="BB22" s="29">
        <v>12</v>
      </c>
      <c r="BC22" s="21">
        <v>17.574177674936294</v>
      </c>
      <c r="BD22" s="34">
        <v>17.899999999999999</v>
      </c>
      <c r="BE22" s="45">
        <v>154</v>
      </c>
      <c r="BF22" s="33">
        <v>10.873225951989765</v>
      </c>
      <c r="BG22" s="34">
        <v>8.9</v>
      </c>
      <c r="BH22" s="29">
        <v>7</v>
      </c>
      <c r="BI22" s="21">
        <v>10.172644306225658</v>
      </c>
      <c r="BJ22" s="34">
        <v>9.3000000000000007</v>
      </c>
      <c r="BK22" s="45">
        <v>144</v>
      </c>
      <c r="BL22" s="33">
        <v>10.167172318743676</v>
      </c>
      <c r="BM22" s="34">
        <v>8.8000000000000007</v>
      </c>
      <c r="BN22" s="29">
        <v>1</v>
      </c>
      <c r="BO22" s="34">
        <v>1.4372772220305852</v>
      </c>
      <c r="BP22" s="34">
        <v>1.8</v>
      </c>
      <c r="BQ22" s="45">
        <v>141</v>
      </c>
      <c r="BR22" s="33">
        <v>9.9553562287698494</v>
      </c>
      <c r="BS22" s="34">
        <v>9.6</v>
      </c>
      <c r="BT22" s="29">
        <v>7</v>
      </c>
      <c r="BU22" s="34">
        <v>10.060940554214097</v>
      </c>
      <c r="BV22" s="34">
        <v>9.1999999999999993</v>
      </c>
      <c r="BW22" s="45">
        <v>129</v>
      </c>
      <c r="BX22" s="33">
        <v>9.1080918688745438</v>
      </c>
      <c r="BY22" s="34">
        <v>8.5</v>
      </c>
      <c r="BZ22" s="29">
        <v>2</v>
      </c>
      <c r="CA22" s="34">
        <v>2.8745544440611703</v>
      </c>
      <c r="CB22" s="34">
        <v>3.6</v>
      </c>
      <c r="CC22" s="45">
        <v>122</v>
      </c>
      <c r="CD22" s="33">
        <v>8.613854325602281</v>
      </c>
      <c r="CE22" s="34">
        <v>8</v>
      </c>
      <c r="CF22" s="29">
        <v>6</v>
      </c>
      <c r="CG22" s="34">
        <v>8.6236633321835114</v>
      </c>
      <c r="CH22" s="34">
        <v>2.2999999999999998</v>
      </c>
      <c r="CI22" s="45">
        <v>113</v>
      </c>
      <c r="CJ22" s="33">
        <v>7.9784060556808019</v>
      </c>
      <c r="CK22" s="34">
        <v>7.3</v>
      </c>
      <c r="CL22" s="29">
        <v>0</v>
      </c>
      <c r="CM22" s="34">
        <v>0</v>
      </c>
      <c r="CN22" s="34">
        <v>0</v>
      </c>
      <c r="CO22" s="36">
        <v>116</v>
      </c>
      <c r="CP22" s="37">
        <v>8.2126800948706151</v>
      </c>
      <c r="CQ22" s="34">
        <v>8</v>
      </c>
      <c r="CR22" s="36">
        <v>8</v>
      </c>
      <c r="CS22" s="34">
        <v>11.3615383522929</v>
      </c>
      <c r="CT22" s="34">
        <v>10.4</v>
      </c>
      <c r="CU22" s="36">
        <v>108</v>
      </c>
      <c r="CV22" s="37">
        <v>7.5895994378074487</v>
      </c>
      <c r="CW22" s="34">
        <v>7.7</v>
      </c>
      <c r="CX22" s="36">
        <v>4</v>
      </c>
      <c r="CY22" s="34">
        <v>5.6678096749511155</v>
      </c>
      <c r="CZ22" s="34">
        <v>4.5999999999999996</v>
      </c>
      <c r="DA22" s="36">
        <v>102</v>
      </c>
      <c r="DB22" s="34">
        <v>7.1</v>
      </c>
      <c r="DC22" s="34">
        <v>7.7</v>
      </c>
      <c r="DD22" s="36">
        <v>3</v>
      </c>
      <c r="DE22" s="34">
        <v>4.2</v>
      </c>
      <c r="DF22" s="34">
        <v>4.5</v>
      </c>
      <c r="DG22" s="36">
        <v>93</v>
      </c>
      <c r="DH22" s="34">
        <v>6.5</v>
      </c>
      <c r="DI22" s="34">
        <v>6.9</v>
      </c>
      <c r="DJ22" s="38">
        <v>9</v>
      </c>
      <c r="DK22" s="34">
        <v>12.6</v>
      </c>
      <c r="DL22" s="39">
        <v>16.399999999999999</v>
      </c>
      <c r="DM22" s="40">
        <v>85</v>
      </c>
      <c r="DN22" s="39">
        <v>5.8</v>
      </c>
      <c r="DO22" s="39">
        <v>6.3</v>
      </c>
      <c r="DP22" s="41">
        <v>1</v>
      </c>
      <c r="DQ22" s="39">
        <v>1.4</v>
      </c>
      <c r="DR22" s="39">
        <v>1.6</v>
      </c>
      <c r="DS22" s="41">
        <v>83</v>
      </c>
      <c r="DT22" s="42">
        <v>5.7256660915706465</v>
      </c>
      <c r="DU22" s="42">
        <v>6.5820777160983353</v>
      </c>
      <c r="DV22" s="41">
        <v>1</v>
      </c>
      <c r="DW22" s="42">
        <v>1.3581974004101756</v>
      </c>
      <c r="DX22" s="42">
        <v>1.8867924528301887</v>
      </c>
      <c r="DY22" s="41">
        <v>91</v>
      </c>
      <c r="DZ22" s="43">
        <v>6.2</v>
      </c>
      <c r="EA22" s="43">
        <v>7.1</v>
      </c>
      <c r="EB22" s="41">
        <v>6</v>
      </c>
      <c r="EC22" s="43">
        <v>8.1</v>
      </c>
      <c r="ED22" s="43">
        <v>11.5</v>
      </c>
      <c r="EE22" s="41">
        <v>92</v>
      </c>
      <c r="EF22" s="43">
        <v>6.3</v>
      </c>
      <c r="EG22" s="43">
        <v>7.1</v>
      </c>
      <c r="EH22" s="41">
        <v>4</v>
      </c>
      <c r="EI22" s="43">
        <v>5.6</v>
      </c>
      <c r="EJ22" s="43">
        <v>6</v>
      </c>
      <c r="EK22" s="41">
        <v>78</v>
      </c>
      <c r="EL22" s="43">
        <v>5.4</v>
      </c>
      <c r="EM22" s="43">
        <v>6.3</v>
      </c>
      <c r="EN22" s="41">
        <v>3</v>
      </c>
      <c r="EO22" s="43">
        <v>4.2</v>
      </c>
      <c r="EP22" s="43">
        <v>5.5</v>
      </c>
      <c r="EQ22" s="41">
        <v>82</v>
      </c>
      <c r="ER22" s="43">
        <v>5.6</v>
      </c>
      <c r="ES22" s="41">
        <v>4</v>
      </c>
      <c r="ET22" s="43">
        <v>5.6</v>
      </c>
      <c r="EU22" s="43">
        <v>5.6</v>
      </c>
      <c r="EV22" s="41">
        <v>85</v>
      </c>
      <c r="EW22" s="43">
        <v>5.9</v>
      </c>
      <c r="EX22" s="41">
        <v>5</v>
      </c>
      <c r="EY22" s="43">
        <v>7</v>
      </c>
    </row>
    <row r="23" spans="1:155" ht="13.5" customHeight="1" x14ac:dyDescent="0.15">
      <c r="A23" s="70" t="s">
        <v>37</v>
      </c>
      <c r="B23" s="29" t="s">
        <v>29</v>
      </c>
      <c r="C23" s="87">
        <v>160</v>
      </c>
      <c r="D23" s="86">
        <v>12.094000619817532</v>
      </c>
      <c r="E23" s="9">
        <f>ROUND(C23/C5*100,1)</f>
        <v>3.8</v>
      </c>
      <c r="F23" s="90">
        <v>5</v>
      </c>
      <c r="G23" s="89">
        <v>7.747373640335927</v>
      </c>
      <c r="H23" s="9">
        <f>ROUND(F23/F5*100,1)</f>
        <v>2.6</v>
      </c>
      <c r="I23" s="8">
        <v>160</v>
      </c>
      <c r="J23" s="5">
        <v>12</v>
      </c>
      <c r="K23" s="9">
        <f>ROUND(I23/I5*100,1)</f>
        <v>3.9</v>
      </c>
      <c r="L23" s="8">
        <v>10</v>
      </c>
      <c r="M23" s="6">
        <v>15.3</v>
      </c>
      <c r="N23" s="9">
        <f>ROUND(L23/L5*100,1)</f>
        <v>5.9</v>
      </c>
      <c r="O23" s="30">
        <v>184</v>
      </c>
      <c r="P23" s="18">
        <v>13.7</v>
      </c>
      <c r="Q23" s="31">
        <f>ROUND(O23/O5*100,1)</f>
        <v>4.5999999999999996</v>
      </c>
      <c r="R23" s="30">
        <v>6</v>
      </c>
      <c r="S23" s="19">
        <v>9.1</v>
      </c>
      <c r="T23" s="31">
        <f>ROUND(R23/R5*100,1)</f>
        <v>3.2</v>
      </c>
      <c r="U23" s="30">
        <v>179</v>
      </c>
      <c r="V23" s="18">
        <f t="shared" si="1"/>
        <v>13.276400567547581</v>
      </c>
      <c r="W23" s="31">
        <f>ROUND(U23/U5*100,1)</f>
        <v>4.4000000000000004</v>
      </c>
      <c r="X23" s="30">
        <v>10</v>
      </c>
      <c r="Y23" s="19">
        <f t="shared" si="2"/>
        <v>15.039177056231482</v>
      </c>
      <c r="Z23" s="31">
        <f>ROUND(X23/X5*100,1)</f>
        <v>6.1</v>
      </c>
      <c r="AA23" s="30">
        <v>176</v>
      </c>
      <c r="AB23" s="32">
        <f t="shared" si="0"/>
        <v>12.42654394513116</v>
      </c>
      <c r="AC23" s="31">
        <f>ROUND(AA23/AA5*100,1)</f>
        <v>4.2</v>
      </c>
      <c r="AD23" s="30">
        <v>8</v>
      </c>
      <c r="AE23" s="19">
        <f t="shared" si="3"/>
        <v>11.801324698697428</v>
      </c>
      <c r="AF23" s="31">
        <f>ROUND(AD23/AD5*100,1)</f>
        <v>4.7</v>
      </c>
      <c r="AG23" s="29">
        <v>169</v>
      </c>
      <c r="AH23" s="33">
        <v>11.932306401858899</v>
      </c>
      <c r="AI23" s="34">
        <v>4.2</v>
      </c>
      <c r="AJ23" s="29">
        <v>11</v>
      </c>
      <c r="AK23" s="21">
        <v>16.226821460708965</v>
      </c>
      <c r="AL23" s="34">
        <v>5.9</v>
      </c>
      <c r="AM23" s="29">
        <v>172</v>
      </c>
      <c r="AN23" s="33">
        <v>12.144122491832725</v>
      </c>
      <c r="AO23" s="34">
        <v>4.2</v>
      </c>
      <c r="AP23" s="29">
        <v>12</v>
      </c>
      <c r="AQ23" s="21">
        <v>17.701987048046142</v>
      </c>
      <c r="AR23" s="34">
        <v>6.7</v>
      </c>
      <c r="AS23" s="29">
        <v>192</v>
      </c>
      <c r="AT23" s="33">
        <v>13.556229758324902</v>
      </c>
      <c r="AU23" s="34">
        <v>4.5999999999999996</v>
      </c>
      <c r="AV23" s="29">
        <v>7</v>
      </c>
      <c r="AW23" s="19">
        <f t="shared" si="5"/>
        <v>10.324788341838993</v>
      </c>
      <c r="AX23" s="31">
        <f>ROUND(AV23/AV5*100,1)</f>
        <v>3.7</v>
      </c>
      <c r="AY23" s="35">
        <v>181</v>
      </c>
      <c r="AZ23" s="33">
        <v>12.779570761754204</v>
      </c>
      <c r="BA23" s="34">
        <v>4.5</v>
      </c>
      <c r="BB23" s="36">
        <v>10</v>
      </c>
      <c r="BC23" s="21">
        <v>14.645148062446911</v>
      </c>
      <c r="BD23" s="34">
        <v>5.9</v>
      </c>
      <c r="BE23" s="35">
        <v>189</v>
      </c>
      <c r="BF23" s="33">
        <v>13.344413668351075</v>
      </c>
      <c r="BG23" s="34">
        <v>4.7</v>
      </c>
      <c r="BH23" s="36">
        <v>9</v>
      </c>
      <c r="BI23" s="21">
        <v>13.079114108004418</v>
      </c>
      <c r="BJ23" s="34">
        <v>5</v>
      </c>
      <c r="BK23" s="35">
        <v>184</v>
      </c>
      <c r="BL23" s="33">
        <v>12.991386851728031</v>
      </c>
      <c r="BM23" s="34">
        <v>4.5</v>
      </c>
      <c r="BN23" s="36">
        <v>8</v>
      </c>
      <c r="BO23" s="34">
        <v>11.498217776244681</v>
      </c>
      <c r="BP23" s="34">
        <v>4.8</v>
      </c>
      <c r="BQ23" s="35">
        <v>179</v>
      </c>
      <c r="BR23" s="33">
        <v>12.638360035104986</v>
      </c>
      <c r="BS23" s="34">
        <v>4.8</v>
      </c>
      <c r="BT23" s="36">
        <v>7</v>
      </c>
      <c r="BU23" s="34">
        <v>10.060940554214097</v>
      </c>
      <c r="BV23" s="34">
        <v>3.6</v>
      </c>
      <c r="BW23" s="35">
        <v>167</v>
      </c>
      <c r="BX23" s="33">
        <v>11.79109567520968</v>
      </c>
      <c r="BY23" s="34">
        <v>4.4000000000000004</v>
      </c>
      <c r="BZ23" s="36">
        <v>8</v>
      </c>
      <c r="CA23" s="34">
        <v>11.498217776244681</v>
      </c>
      <c r="CB23" s="34">
        <v>4.8</v>
      </c>
      <c r="CC23" s="35">
        <v>175</v>
      </c>
      <c r="CD23" s="33">
        <v>12.355938581806551</v>
      </c>
      <c r="CE23" s="34">
        <v>4.5</v>
      </c>
      <c r="CF23" s="36">
        <v>5</v>
      </c>
      <c r="CG23" s="34">
        <v>7.1863861101529265</v>
      </c>
      <c r="CH23" s="34">
        <v>0.9</v>
      </c>
      <c r="CI23" s="35">
        <v>149</v>
      </c>
      <c r="CJ23" s="33">
        <v>10.52019913536672</v>
      </c>
      <c r="CK23" s="34">
        <v>3.9</v>
      </c>
      <c r="CL23" s="36">
        <v>6</v>
      </c>
      <c r="CM23" s="34">
        <v>8.6236633321835114</v>
      </c>
      <c r="CN23" s="34">
        <v>3.9</v>
      </c>
      <c r="CO23" s="36">
        <v>171</v>
      </c>
      <c r="CP23" s="37">
        <v>12.106623243300648</v>
      </c>
      <c r="CQ23" s="34">
        <v>4.5</v>
      </c>
      <c r="CR23" s="36">
        <v>9</v>
      </c>
      <c r="CS23" s="34">
        <v>12.781730646329512</v>
      </c>
      <c r="CT23" s="34">
        <v>5.6</v>
      </c>
      <c r="CU23" s="36">
        <v>153</v>
      </c>
      <c r="CV23" s="37">
        <v>10.751932536893886</v>
      </c>
      <c r="CW23" s="34">
        <v>4.2</v>
      </c>
      <c r="CX23" s="36">
        <v>8</v>
      </c>
      <c r="CY23" s="34">
        <v>11.335619349902231</v>
      </c>
      <c r="CZ23" s="34">
        <v>4.3</v>
      </c>
      <c r="DA23" s="36">
        <v>143</v>
      </c>
      <c r="DB23" s="34">
        <v>10</v>
      </c>
      <c r="DC23" s="34">
        <v>4.0999999999999996</v>
      </c>
      <c r="DD23" s="36">
        <v>9</v>
      </c>
      <c r="DE23" s="34">
        <v>12.6</v>
      </c>
      <c r="DF23" s="34">
        <v>5.0999999999999996</v>
      </c>
      <c r="DG23" s="36">
        <v>164</v>
      </c>
      <c r="DH23" s="34">
        <v>11.4</v>
      </c>
      <c r="DI23" s="34">
        <v>4.7</v>
      </c>
      <c r="DJ23" s="38">
        <v>7</v>
      </c>
      <c r="DK23" s="34">
        <v>9.8000000000000007</v>
      </c>
      <c r="DL23" s="39">
        <v>4.3</v>
      </c>
      <c r="DM23" s="40">
        <v>172</v>
      </c>
      <c r="DN23" s="39">
        <v>11.9</v>
      </c>
      <c r="DO23" s="39">
        <v>5.0999999999999996</v>
      </c>
      <c r="DP23" s="41">
        <v>7</v>
      </c>
      <c r="DQ23" s="39">
        <v>9.9</v>
      </c>
      <c r="DR23" s="39">
        <v>4.4000000000000004</v>
      </c>
      <c r="DS23" s="41">
        <v>138</v>
      </c>
      <c r="DT23" s="42">
        <v>9.5197821763463768</v>
      </c>
      <c r="DU23" s="42">
        <v>4.2073170731707323</v>
      </c>
      <c r="DV23" s="41">
        <v>1</v>
      </c>
      <c r="DW23" s="42">
        <v>1.3581974004101756</v>
      </c>
      <c r="DX23" s="42">
        <v>0.77519379844961245</v>
      </c>
      <c r="DY23" s="41">
        <v>136</v>
      </c>
      <c r="DZ23" s="43">
        <v>9.4</v>
      </c>
      <c r="EA23" s="43">
        <v>4.2</v>
      </c>
      <c r="EB23" s="41">
        <v>9</v>
      </c>
      <c r="EC23" s="43">
        <v>12.2</v>
      </c>
      <c r="ED23" s="43">
        <v>5.7</v>
      </c>
      <c r="EE23" s="41">
        <v>146</v>
      </c>
      <c r="EF23" s="43">
        <v>10</v>
      </c>
      <c r="EG23" s="43">
        <v>4.5</v>
      </c>
      <c r="EH23" s="41">
        <v>9</v>
      </c>
      <c r="EI23" s="43">
        <v>12.6</v>
      </c>
      <c r="EJ23" s="43">
        <v>5.4</v>
      </c>
      <c r="EK23" s="41">
        <v>136</v>
      </c>
      <c r="EL23" s="43">
        <v>9.3000000000000007</v>
      </c>
      <c r="EM23" s="43">
        <v>4.4000000000000004</v>
      </c>
      <c r="EN23" s="41">
        <v>11</v>
      </c>
      <c r="EO23" s="43">
        <v>15.4</v>
      </c>
      <c r="EP23" s="43">
        <v>7.9</v>
      </c>
      <c r="EQ23" s="41">
        <v>132</v>
      </c>
      <c r="ER23" s="43">
        <v>9.1</v>
      </c>
      <c r="ES23" s="41">
        <v>7</v>
      </c>
      <c r="ET23" s="43">
        <v>9.8000000000000007</v>
      </c>
      <c r="EU23" s="43">
        <v>4.7</v>
      </c>
      <c r="EV23" s="41">
        <v>139</v>
      </c>
      <c r="EW23" s="43">
        <v>9.6</v>
      </c>
      <c r="EX23" s="41">
        <v>8</v>
      </c>
      <c r="EY23" s="43">
        <v>11.2</v>
      </c>
    </row>
    <row r="24" spans="1:155" ht="13.5" customHeight="1" x14ac:dyDescent="0.15">
      <c r="A24" s="71"/>
      <c r="B24" s="29" t="s">
        <v>30</v>
      </c>
      <c r="C24" s="87">
        <v>80</v>
      </c>
      <c r="D24" s="86">
        <v>6.0470003099087659</v>
      </c>
      <c r="E24" s="9">
        <f>ROUND(C24/C6*100,1)</f>
        <v>3.3</v>
      </c>
      <c r="F24" s="90">
        <v>4</v>
      </c>
      <c r="G24" s="89">
        <v>6.1978989122687409</v>
      </c>
      <c r="H24" s="9">
        <f>ROUND(F24/F6*100,1)</f>
        <v>3.6</v>
      </c>
      <c r="I24" s="8">
        <v>80</v>
      </c>
      <c r="J24" s="5">
        <v>6</v>
      </c>
      <c r="K24" s="9">
        <f>ROUND(I24/I6*100,1)</f>
        <v>3.3</v>
      </c>
      <c r="L24" s="8">
        <v>2</v>
      </c>
      <c r="M24" s="6">
        <v>3</v>
      </c>
      <c r="N24" s="9">
        <f>ROUND(L24/L6*100,1)</f>
        <v>2.1</v>
      </c>
      <c r="O24" s="30">
        <v>87</v>
      </c>
      <c r="P24" s="18">
        <v>6.4</v>
      </c>
      <c r="Q24" s="31">
        <f>ROUND(O24/O6*100,1)</f>
        <v>3.7</v>
      </c>
      <c r="R24" s="30">
        <v>3</v>
      </c>
      <c r="S24" s="19">
        <v>4.5</v>
      </c>
      <c r="T24" s="31">
        <f>ROUND(R24/R6*100,1)</f>
        <v>2.8</v>
      </c>
      <c r="U24" s="30">
        <v>90</v>
      </c>
      <c r="V24" s="18">
        <f t="shared" si="1"/>
        <v>6.6752852015602366</v>
      </c>
      <c r="W24" s="31">
        <f>ROUND(U24/U6*100,1)</f>
        <v>3.7</v>
      </c>
      <c r="X24" s="30">
        <v>2</v>
      </c>
      <c r="Y24" s="19">
        <f t="shared" si="2"/>
        <v>3.0078354112462966</v>
      </c>
      <c r="Z24" s="31">
        <f>ROUND(X24/X6*100,1)</f>
        <v>1.9</v>
      </c>
      <c r="AA24" s="30">
        <v>89</v>
      </c>
      <c r="AB24" s="32">
        <f t="shared" si="0"/>
        <v>6.2838773358901889</v>
      </c>
      <c r="AC24" s="31">
        <f>ROUND(AA24/AA6*100,1)</f>
        <v>3.6</v>
      </c>
      <c r="AD24" s="30">
        <v>6</v>
      </c>
      <c r="AE24" s="19">
        <f t="shared" si="3"/>
        <v>8.850993524023071</v>
      </c>
      <c r="AF24" s="31">
        <f>ROUND(AD24/AD6*100,1)</f>
        <v>5.5</v>
      </c>
      <c r="AG24" s="29">
        <v>83</v>
      </c>
      <c r="AH24" s="33">
        <v>5.8602451559425361</v>
      </c>
      <c r="AI24" s="34">
        <v>3.4</v>
      </c>
      <c r="AJ24" s="29">
        <v>3</v>
      </c>
      <c r="AK24" s="21">
        <v>4.4254967620115355</v>
      </c>
      <c r="AL24" s="34">
        <v>0.3</v>
      </c>
      <c r="AM24" s="29">
        <v>75</v>
      </c>
      <c r="AN24" s="33">
        <v>5.2954022493456652</v>
      </c>
      <c r="AO24" s="34">
        <v>3.1</v>
      </c>
      <c r="AP24" s="29">
        <v>8</v>
      </c>
      <c r="AQ24" s="21">
        <v>11.801324698697428</v>
      </c>
      <c r="AR24" s="34">
        <v>6.6</v>
      </c>
      <c r="AS24" s="29">
        <v>89</v>
      </c>
      <c r="AT24" s="33">
        <v>6.2838773358901889</v>
      </c>
      <c r="AU24" s="34">
        <v>3.6</v>
      </c>
      <c r="AV24" s="29">
        <v>4</v>
      </c>
      <c r="AW24" s="19">
        <f t="shared" si="5"/>
        <v>5.8998790524794238</v>
      </c>
      <c r="AX24" s="31">
        <f>ROUND(AV24/AV6*100,1)</f>
        <v>3.7</v>
      </c>
      <c r="AY24" s="45">
        <v>87</v>
      </c>
      <c r="AZ24" s="33">
        <v>6.1426666092409707</v>
      </c>
      <c r="BA24" s="34">
        <v>3.6</v>
      </c>
      <c r="BB24" s="29">
        <v>3</v>
      </c>
      <c r="BC24" s="21">
        <v>4.3935444187340735</v>
      </c>
      <c r="BD24" s="34">
        <v>2.9</v>
      </c>
      <c r="BE24" s="45">
        <v>89</v>
      </c>
      <c r="BF24" s="33">
        <v>6.2838773358901889</v>
      </c>
      <c r="BG24" s="34">
        <v>3.8</v>
      </c>
      <c r="BH24" s="29">
        <v>4</v>
      </c>
      <c r="BI24" s="21">
        <v>5.8129396035575187</v>
      </c>
      <c r="BJ24" s="34">
        <v>3.8</v>
      </c>
      <c r="BK24" s="45">
        <v>83</v>
      </c>
      <c r="BL24" s="33">
        <v>5.8602451559425361</v>
      </c>
      <c r="BM24" s="34">
        <v>3.4</v>
      </c>
      <c r="BN24" s="29">
        <v>5</v>
      </c>
      <c r="BO24" s="34">
        <v>7.1863861101529265</v>
      </c>
      <c r="BP24" s="34">
        <v>4.5</v>
      </c>
      <c r="BQ24" s="45">
        <v>92</v>
      </c>
      <c r="BR24" s="33">
        <v>6.4956934258640153</v>
      </c>
      <c r="BS24" s="34">
        <v>4.0999999999999996</v>
      </c>
      <c r="BT24" s="29">
        <v>2</v>
      </c>
      <c r="BU24" s="34">
        <v>2.8745544440611703</v>
      </c>
      <c r="BV24" s="34">
        <v>1.7</v>
      </c>
      <c r="BW24" s="45">
        <v>70</v>
      </c>
      <c r="BX24" s="33">
        <v>4.9423754327226206</v>
      </c>
      <c r="BY24" s="34">
        <v>3.1</v>
      </c>
      <c r="BZ24" s="29">
        <v>4</v>
      </c>
      <c r="CA24" s="34">
        <v>5.7491088881223407</v>
      </c>
      <c r="CB24" s="34">
        <v>3.6</v>
      </c>
      <c r="CC24" s="45">
        <v>84</v>
      </c>
      <c r="CD24" s="33">
        <v>5.9308505192671443</v>
      </c>
      <c r="CE24" s="34">
        <v>3.6</v>
      </c>
      <c r="CF24" s="29">
        <v>2</v>
      </c>
      <c r="CG24" s="34">
        <v>2.8745544440611703</v>
      </c>
      <c r="CH24" s="34">
        <v>0.7</v>
      </c>
      <c r="CI24" s="45">
        <v>63</v>
      </c>
      <c r="CJ24" s="33">
        <v>4.4481378894503587</v>
      </c>
      <c r="CK24" s="34">
        <v>2.7</v>
      </c>
      <c r="CL24" s="29">
        <v>5</v>
      </c>
      <c r="CM24" s="34">
        <v>7.1863861101529265</v>
      </c>
      <c r="CN24" s="34">
        <v>6</v>
      </c>
      <c r="CO24" s="36">
        <v>87</v>
      </c>
      <c r="CP24" s="37">
        <v>6.1595100711529609</v>
      </c>
      <c r="CQ24" s="34">
        <v>3.8</v>
      </c>
      <c r="CR24" s="36">
        <v>6</v>
      </c>
      <c r="CS24" s="34">
        <v>8.521153764219676</v>
      </c>
      <c r="CT24" s="34">
        <v>7.1</v>
      </c>
      <c r="CU24" s="36">
        <v>68</v>
      </c>
      <c r="CV24" s="37">
        <v>4.7786366830639491</v>
      </c>
      <c r="CW24" s="34">
        <v>3</v>
      </c>
      <c r="CX24" s="36">
        <v>3</v>
      </c>
      <c r="CY24" s="34">
        <v>4.2508572562133367</v>
      </c>
      <c r="CZ24" s="34">
        <v>3</v>
      </c>
      <c r="DA24" s="36">
        <v>68</v>
      </c>
      <c r="DB24" s="34">
        <v>4.8</v>
      </c>
      <c r="DC24" s="34">
        <v>3.2</v>
      </c>
      <c r="DD24" s="36">
        <v>5</v>
      </c>
      <c r="DE24" s="34">
        <v>7</v>
      </c>
      <c r="DF24" s="34">
        <v>4.5</v>
      </c>
      <c r="DG24" s="36">
        <v>79</v>
      </c>
      <c r="DH24" s="34">
        <v>5.5</v>
      </c>
      <c r="DI24" s="34">
        <v>3.7</v>
      </c>
      <c r="DJ24" s="38">
        <v>5</v>
      </c>
      <c r="DK24" s="34">
        <v>7</v>
      </c>
      <c r="DL24" s="39">
        <v>4.5999999999999996</v>
      </c>
      <c r="DM24" s="40">
        <v>69</v>
      </c>
      <c r="DN24" s="39">
        <v>4.7</v>
      </c>
      <c r="DO24" s="39">
        <v>3.4</v>
      </c>
      <c r="DP24" s="41">
        <v>2</v>
      </c>
      <c r="DQ24" s="39">
        <v>2.8</v>
      </c>
      <c r="DR24" s="39">
        <v>2.1</v>
      </c>
      <c r="DS24" s="41">
        <v>69</v>
      </c>
      <c r="DT24" s="42">
        <v>4.7598910881731884</v>
      </c>
      <c r="DU24" s="42">
        <v>3.4175334323922733</v>
      </c>
      <c r="DV24" s="41">
        <v>0</v>
      </c>
      <c r="DW24" s="42">
        <v>0</v>
      </c>
      <c r="DX24" s="42">
        <v>0</v>
      </c>
      <c r="DY24" s="41">
        <v>69</v>
      </c>
      <c r="DZ24" s="43">
        <v>4.8</v>
      </c>
      <c r="EA24" s="43">
        <v>3.5</v>
      </c>
      <c r="EB24" s="41">
        <v>4</v>
      </c>
      <c r="EC24" s="43">
        <v>5.4</v>
      </c>
      <c r="ED24" s="43">
        <v>3.7</v>
      </c>
      <c r="EE24" s="41">
        <v>66</v>
      </c>
      <c r="EF24" s="43">
        <v>4.5</v>
      </c>
      <c r="EG24" s="43">
        <v>3.4</v>
      </c>
      <c r="EH24" s="41">
        <v>6</v>
      </c>
      <c r="EI24" s="43">
        <v>8.4</v>
      </c>
      <c r="EJ24" s="43">
        <v>6.1</v>
      </c>
      <c r="EK24" s="41">
        <v>63</v>
      </c>
      <c r="EL24" s="43">
        <v>4.3</v>
      </c>
      <c r="EM24" s="43">
        <v>3.4</v>
      </c>
      <c r="EN24" s="41">
        <v>6</v>
      </c>
      <c r="EO24" s="43">
        <v>8.4</v>
      </c>
      <c r="EP24" s="43">
        <v>7.1</v>
      </c>
      <c r="EQ24" s="41">
        <v>58</v>
      </c>
      <c r="ER24" s="43">
        <v>4</v>
      </c>
      <c r="ES24" s="41">
        <v>2</v>
      </c>
      <c r="ET24" s="43">
        <v>2.8</v>
      </c>
      <c r="EU24" s="43">
        <v>2.6</v>
      </c>
      <c r="EV24" s="41">
        <v>60</v>
      </c>
      <c r="EW24" s="43">
        <v>4.2</v>
      </c>
      <c r="EX24" s="41">
        <v>1</v>
      </c>
      <c r="EY24" s="43">
        <v>1.4</v>
      </c>
    </row>
    <row r="25" spans="1:155" ht="13.5" customHeight="1" x14ac:dyDescent="0.15">
      <c r="A25" s="72"/>
      <c r="B25" s="29" t="s">
        <v>31</v>
      </c>
      <c r="C25" s="87">
        <v>80</v>
      </c>
      <c r="D25" s="86">
        <v>6.0470003099087659</v>
      </c>
      <c r="E25" s="9">
        <f>ROUND(C25/C7*100,1)</f>
        <v>4.4000000000000004</v>
      </c>
      <c r="F25" s="90">
        <v>1</v>
      </c>
      <c r="G25" s="89">
        <v>1.5494747280671852</v>
      </c>
      <c r="H25" s="9">
        <f>ROUND(F25/F7*100,1)</f>
        <v>1.3</v>
      </c>
      <c r="I25" s="8">
        <v>80</v>
      </c>
      <c r="J25" s="5">
        <v>6</v>
      </c>
      <c r="K25" s="9">
        <f>ROUND(I25/I7*100,1)</f>
        <v>4.7</v>
      </c>
      <c r="L25" s="8">
        <v>8</v>
      </c>
      <c r="M25" s="6">
        <v>12.2</v>
      </c>
      <c r="N25" s="9">
        <f>ROUND(L25/L7*100,1)</f>
        <v>10.5</v>
      </c>
      <c r="O25" s="30">
        <v>97</v>
      </c>
      <c r="P25" s="18">
        <v>7.2</v>
      </c>
      <c r="Q25" s="31">
        <f>ROUND(O25/O7*100,1)</f>
        <v>5.8</v>
      </c>
      <c r="R25" s="30">
        <v>3</v>
      </c>
      <c r="S25" s="19">
        <v>4.5</v>
      </c>
      <c r="T25" s="31">
        <f>ROUND(R25/R7*100,1)</f>
        <v>3.9</v>
      </c>
      <c r="U25" s="30">
        <v>89</v>
      </c>
      <c r="V25" s="18">
        <f t="shared" si="1"/>
        <v>6.6011153659873454</v>
      </c>
      <c r="W25" s="31">
        <f>ROUND(U25/U7*100,1)</f>
        <v>5.5</v>
      </c>
      <c r="X25" s="30">
        <v>8</v>
      </c>
      <c r="Y25" s="19">
        <f t="shared" si="2"/>
        <v>12.031341644985186</v>
      </c>
      <c r="Z25" s="31">
        <f>ROUND(X25/X7*100,1)</f>
        <v>13.6</v>
      </c>
      <c r="AA25" s="30">
        <v>87</v>
      </c>
      <c r="AB25" s="32">
        <f t="shared" si="0"/>
        <v>6.1426666092409707</v>
      </c>
      <c r="AC25" s="31">
        <f>ROUND(AA25/AA7*100,1)</f>
        <v>5.0999999999999996</v>
      </c>
      <c r="AD25" s="30">
        <v>2</v>
      </c>
      <c r="AE25" s="19">
        <f t="shared" si="3"/>
        <v>2.950331174674357</v>
      </c>
      <c r="AF25" s="31">
        <f>ROUND(AD25/AD7*100,1)</f>
        <v>3.2</v>
      </c>
      <c r="AG25" s="29">
        <v>86</v>
      </c>
      <c r="AH25" s="33">
        <v>6.0720612459163625</v>
      </c>
      <c r="AI25" s="34">
        <v>5.3</v>
      </c>
      <c r="AJ25" s="29">
        <v>8</v>
      </c>
      <c r="AK25" s="21">
        <v>11.801324698697428</v>
      </c>
      <c r="AL25" s="34">
        <v>10.3</v>
      </c>
      <c r="AM25" s="29">
        <v>97</v>
      </c>
      <c r="AN25" s="33">
        <v>6.8487202424870599</v>
      </c>
      <c r="AO25" s="34">
        <v>5.9</v>
      </c>
      <c r="AP25" s="29">
        <v>4</v>
      </c>
      <c r="AQ25" s="21">
        <v>5.900662349348714</v>
      </c>
      <c r="AR25" s="34">
        <v>7</v>
      </c>
      <c r="AS25" s="29">
        <v>103</v>
      </c>
      <c r="AT25" s="33">
        <v>7.2723524224347127</v>
      </c>
      <c r="AU25" s="34">
        <v>6.1</v>
      </c>
      <c r="AV25" s="29">
        <v>3</v>
      </c>
      <c r="AW25" s="19">
        <f t="shared" si="5"/>
        <v>4.4249092893595678</v>
      </c>
      <c r="AX25" s="31">
        <f>ROUND(AV25/AV7*100,1)</f>
        <v>3.6</v>
      </c>
      <c r="AY25" s="45">
        <v>94</v>
      </c>
      <c r="AZ25" s="33">
        <v>6.6369041525132335</v>
      </c>
      <c r="BA25" s="34">
        <v>5.8</v>
      </c>
      <c r="BB25" s="29">
        <v>7</v>
      </c>
      <c r="BC25" s="21">
        <v>10.251603643712837</v>
      </c>
      <c r="BD25" s="34">
        <v>10.4</v>
      </c>
      <c r="BE25" s="45">
        <v>100</v>
      </c>
      <c r="BF25" s="33">
        <v>7.0605363324608863</v>
      </c>
      <c r="BG25" s="34">
        <v>5.8</v>
      </c>
      <c r="BH25" s="29">
        <v>5</v>
      </c>
      <c r="BI25" s="21">
        <v>7.2661745044468988</v>
      </c>
      <c r="BJ25" s="34">
        <v>6.7</v>
      </c>
      <c r="BK25" s="45">
        <v>101</v>
      </c>
      <c r="BL25" s="33">
        <v>7.1311416957854954</v>
      </c>
      <c r="BM25" s="34">
        <v>6.2</v>
      </c>
      <c r="BN25" s="29">
        <v>3</v>
      </c>
      <c r="BO25" s="34">
        <v>4.3118316660917557</v>
      </c>
      <c r="BP25" s="34">
        <v>5.4</v>
      </c>
      <c r="BQ25" s="45">
        <v>87</v>
      </c>
      <c r="BR25" s="33">
        <v>6.1426666092409707</v>
      </c>
      <c r="BS25" s="34">
        <v>5.9</v>
      </c>
      <c r="BT25" s="29">
        <v>5</v>
      </c>
      <c r="BU25" s="34">
        <v>7.1863861101529265</v>
      </c>
      <c r="BV25" s="34">
        <v>6.6</v>
      </c>
      <c r="BW25" s="45">
        <v>97</v>
      </c>
      <c r="BX25" s="33">
        <v>6.8487202424870599</v>
      </c>
      <c r="BY25" s="34">
        <v>6.4</v>
      </c>
      <c r="BZ25" s="29">
        <v>4</v>
      </c>
      <c r="CA25" s="34">
        <v>5.7491088881223407</v>
      </c>
      <c r="CB25" s="34">
        <v>7.1</v>
      </c>
      <c r="CC25" s="45">
        <v>91</v>
      </c>
      <c r="CD25" s="33">
        <v>6.4250880625394062</v>
      </c>
      <c r="CE25" s="34">
        <v>5.9</v>
      </c>
      <c r="CF25" s="29">
        <v>3</v>
      </c>
      <c r="CG25" s="34">
        <v>4.3118316660917557</v>
      </c>
      <c r="CH25" s="34">
        <v>1.1000000000000001</v>
      </c>
      <c r="CI25" s="45">
        <v>86</v>
      </c>
      <c r="CJ25" s="33">
        <v>6.0720612459163625</v>
      </c>
      <c r="CK25" s="34">
        <v>5.6</v>
      </c>
      <c r="CL25" s="29">
        <v>1</v>
      </c>
      <c r="CM25" s="34">
        <v>1.4372772220305852</v>
      </c>
      <c r="CN25" s="34">
        <v>1.5</v>
      </c>
      <c r="CO25" s="36">
        <v>84</v>
      </c>
      <c r="CP25" s="37">
        <v>5.9471131721476862</v>
      </c>
      <c r="CQ25" s="34">
        <v>5.8</v>
      </c>
      <c r="CR25" s="36">
        <v>3</v>
      </c>
      <c r="CS25" s="34">
        <v>4.260576882109838</v>
      </c>
      <c r="CT25" s="34">
        <v>3.9</v>
      </c>
      <c r="CU25" s="36">
        <v>85</v>
      </c>
      <c r="CV25" s="37">
        <v>5.9732958538299368</v>
      </c>
      <c r="CW25" s="34">
        <v>6.1</v>
      </c>
      <c r="CX25" s="36">
        <v>5</v>
      </c>
      <c r="CY25" s="34">
        <v>7.0847620936888935</v>
      </c>
      <c r="CZ25" s="34">
        <v>5.7</v>
      </c>
      <c r="DA25" s="36">
        <v>75</v>
      </c>
      <c r="DB25" s="34">
        <v>5.3</v>
      </c>
      <c r="DC25" s="34">
        <v>5.6</v>
      </c>
      <c r="DD25" s="36">
        <v>4</v>
      </c>
      <c r="DE25" s="34">
        <v>5.6</v>
      </c>
      <c r="DF25" s="34">
        <v>6</v>
      </c>
      <c r="DG25" s="36">
        <v>85</v>
      </c>
      <c r="DH25" s="34">
        <v>5.9</v>
      </c>
      <c r="DI25" s="34">
        <v>6.3</v>
      </c>
      <c r="DJ25" s="38">
        <v>2</v>
      </c>
      <c r="DK25" s="34">
        <v>2.8</v>
      </c>
      <c r="DL25" s="39">
        <v>3.6</v>
      </c>
      <c r="DM25" s="40">
        <v>103</v>
      </c>
      <c r="DN25" s="39">
        <v>7.2</v>
      </c>
      <c r="DO25" s="39">
        <v>7.6</v>
      </c>
      <c r="DP25" s="41">
        <v>5</v>
      </c>
      <c r="DQ25" s="39">
        <v>7.1</v>
      </c>
      <c r="DR25" s="39">
        <v>7.8</v>
      </c>
      <c r="DS25" s="41">
        <v>69</v>
      </c>
      <c r="DT25" s="42">
        <v>4.7598910881731884</v>
      </c>
      <c r="DU25" s="42">
        <v>5.4718477398889771</v>
      </c>
      <c r="DV25" s="41">
        <v>1</v>
      </c>
      <c r="DW25" s="42">
        <v>1.3581974004101756</v>
      </c>
      <c r="DX25" s="42">
        <v>1.8867924528301887</v>
      </c>
      <c r="DY25" s="41">
        <v>67</v>
      </c>
      <c r="DZ25" s="43">
        <v>4.5999999999999996</v>
      </c>
      <c r="EA25" s="43">
        <v>5.2</v>
      </c>
      <c r="EB25" s="41">
        <v>5</v>
      </c>
      <c r="EC25" s="43">
        <v>6.8</v>
      </c>
      <c r="ED25" s="43">
        <v>9.6</v>
      </c>
      <c r="EE25" s="41">
        <v>80</v>
      </c>
      <c r="EF25" s="43">
        <v>5.5</v>
      </c>
      <c r="EG25" s="43">
        <v>6.2</v>
      </c>
      <c r="EH25" s="41">
        <v>3</v>
      </c>
      <c r="EI25" s="43">
        <v>4.2</v>
      </c>
      <c r="EJ25" s="43">
        <v>4.5</v>
      </c>
      <c r="EK25" s="41">
        <v>73</v>
      </c>
      <c r="EL25" s="43">
        <v>5</v>
      </c>
      <c r="EM25" s="43">
        <v>5.8</v>
      </c>
      <c r="EN25" s="41">
        <v>5</v>
      </c>
      <c r="EO25" s="43">
        <v>7</v>
      </c>
      <c r="EP25" s="43">
        <v>9.1</v>
      </c>
      <c r="EQ25" s="41">
        <v>74</v>
      </c>
      <c r="ER25" s="43">
        <v>5.0999999999999996</v>
      </c>
      <c r="ES25" s="41">
        <v>5</v>
      </c>
      <c r="ET25" s="43">
        <v>7</v>
      </c>
      <c r="EU25" s="43">
        <v>6.9</v>
      </c>
      <c r="EV25" s="41">
        <v>79</v>
      </c>
      <c r="EW25" s="43">
        <v>5.5</v>
      </c>
      <c r="EX25" s="41">
        <v>7</v>
      </c>
      <c r="EY25" s="43">
        <v>9.8000000000000007</v>
      </c>
    </row>
    <row r="26" spans="1:155" ht="13.5" customHeight="1" x14ac:dyDescent="0.15">
      <c r="A26" s="70" t="s">
        <v>38</v>
      </c>
      <c r="B26" s="29" t="s">
        <v>29</v>
      </c>
      <c r="C26" s="87">
        <v>150</v>
      </c>
      <c r="D26" s="86">
        <v>11.338125581078936</v>
      </c>
      <c r="E26" s="9">
        <f>ROUND(C26/C5*100,1)</f>
        <v>3.5</v>
      </c>
      <c r="F26" s="90">
        <v>9</v>
      </c>
      <c r="G26" s="89">
        <v>13.945272552604667</v>
      </c>
      <c r="H26" s="9">
        <f>ROUND(F26/F5*100,1)</f>
        <v>4.7</v>
      </c>
      <c r="I26" s="8">
        <v>152</v>
      </c>
      <c r="J26" s="5">
        <v>11.4</v>
      </c>
      <c r="K26" s="9">
        <f>ROUND(I26/I5*100,1)</f>
        <v>3.7</v>
      </c>
      <c r="L26" s="8">
        <v>5</v>
      </c>
      <c r="M26" s="6">
        <v>7.6</v>
      </c>
      <c r="N26" s="9">
        <f>ROUND(L26/L5*100,1)</f>
        <v>2.9</v>
      </c>
      <c r="O26" s="30">
        <v>151</v>
      </c>
      <c r="P26" s="18">
        <v>11.2</v>
      </c>
      <c r="Q26" s="31">
        <f>ROUND(O26/O5*100,1)</f>
        <v>3.7</v>
      </c>
      <c r="R26" s="30">
        <v>10</v>
      </c>
      <c r="S26" s="19">
        <v>15.2</v>
      </c>
      <c r="T26" s="31">
        <f>ROUND(R26/R5*100,1)</f>
        <v>5.4</v>
      </c>
      <c r="U26" s="30">
        <v>144</v>
      </c>
      <c r="V26" s="18">
        <f t="shared" si="1"/>
        <v>10.680456322496379</v>
      </c>
      <c r="W26" s="31">
        <f>ROUND(U26/U5*100,1)</f>
        <v>3.5</v>
      </c>
      <c r="X26" s="30">
        <v>5</v>
      </c>
      <c r="Y26" s="19">
        <f t="shared" si="2"/>
        <v>7.5195885281157411</v>
      </c>
      <c r="Z26" s="31">
        <f>ROUND(X26/X5*100,1)</f>
        <v>3</v>
      </c>
      <c r="AA26" s="30">
        <v>147</v>
      </c>
      <c r="AB26" s="32">
        <f t="shared" si="0"/>
        <v>10.378988408717502</v>
      </c>
      <c r="AC26" s="31">
        <f>ROUND(AA26/AA5*100,1)</f>
        <v>3.5</v>
      </c>
      <c r="AD26" s="30">
        <v>7</v>
      </c>
      <c r="AE26" s="19">
        <f t="shared" si="3"/>
        <v>10.32615911136025</v>
      </c>
      <c r="AF26" s="31">
        <f>ROUND(AD26/AD5*100,1)</f>
        <v>4.0999999999999996</v>
      </c>
      <c r="AG26" s="29">
        <v>131</v>
      </c>
      <c r="AH26" s="33">
        <v>9.249302595523762</v>
      </c>
      <c r="AI26" s="34">
        <v>3.2</v>
      </c>
      <c r="AJ26" s="29">
        <v>2</v>
      </c>
      <c r="AK26" s="21">
        <v>2.950331174674357</v>
      </c>
      <c r="AL26" s="34">
        <v>1.1000000000000001</v>
      </c>
      <c r="AM26" s="29">
        <v>165</v>
      </c>
      <c r="AN26" s="33">
        <v>11.649884948560462</v>
      </c>
      <c r="AO26" s="34">
        <v>4</v>
      </c>
      <c r="AP26" s="29">
        <v>9</v>
      </c>
      <c r="AQ26" s="21">
        <v>13.276490286034607</v>
      </c>
      <c r="AR26" s="34">
        <v>5.0999999999999996</v>
      </c>
      <c r="AS26" s="29">
        <v>121</v>
      </c>
      <c r="AT26" s="33">
        <v>8.5432489622776728</v>
      </c>
      <c r="AU26" s="34">
        <v>2.9</v>
      </c>
      <c r="AV26" s="29">
        <v>6</v>
      </c>
      <c r="AW26" s="19">
        <f t="shared" si="5"/>
        <v>8.8498185787191357</v>
      </c>
      <c r="AX26" s="31">
        <f>ROUND(AV26/AV5*100,1)</f>
        <v>3.2</v>
      </c>
      <c r="AY26" s="35">
        <v>163</v>
      </c>
      <c r="AZ26" s="33">
        <v>11.508674221911244</v>
      </c>
      <c r="BA26" s="34">
        <v>4.0999999999999996</v>
      </c>
      <c r="BB26" s="36">
        <v>7</v>
      </c>
      <c r="BC26" s="21">
        <v>10.251603643712837</v>
      </c>
      <c r="BD26" s="34">
        <v>4.0999999999999996</v>
      </c>
      <c r="BE26" s="35">
        <v>140</v>
      </c>
      <c r="BF26" s="33">
        <v>9.8847508654452412</v>
      </c>
      <c r="BG26" s="34">
        <v>3.4</v>
      </c>
      <c r="BH26" s="36">
        <v>3</v>
      </c>
      <c r="BI26" s="21">
        <v>4.3597047026681395</v>
      </c>
      <c r="BJ26" s="34">
        <v>1.7</v>
      </c>
      <c r="BK26" s="35">
        <v>147</v>
      </c>
      <c r="BL26" s="33">
        <v>10.378988408717502</v>
      </c>
      <c r="BM26" s="34">
        <v>3.6</v>
      </c>
      <c r="BN26" s="36">
        <v>2</v>
      </c>
      <c r="BO26" s="34">
        <v>2.8745544440611703</v>
      </c>
      <c r="BP26" s="34">
        <v>1.2</v>
      </c>
      <c r="BQ26" s="35">
        <v>129</v>
      </c>
      <c r="BR26" s="33">
        <v>9.1080918688745438</v>
      </c>
      <c r="BS26" s="34">
        <v>3.4</v>
      </c>
      <c r="BT26" s="36">
        <v>6</v>
      </c>
      <c r="BU26" s="34">
        <v>8.6236633321835114</v>
      </c>
      <c r="BV26" s="34">
        <v>3.1</v>
      </c>
      <c r="BW26" s="35">
        <v>135</v>
      </c>
      <c r="BX26" s="33">
        <v>9.5317240488221966</v>
      </c>
      <c r="BY26" s="34">
        <v>3.5</v>
      </c>
      <c r="BZ26" s="36">
        <v>5</v>
      </c>
      <c r="CA26" s="34">
        <v>7.1863861101529265</v>
      </c>
      <c r="CB26" s="34">
        <v>3</v>
      </c>
      <c r="CC26" s="35">
        <v>140</v>
      </c>
      <c r="CD26" s="33">
        <v>9.8847508654452412</v>
      </c>
      <c r="CE26" s="34">
        <v>3.6</v>
      </c>
      <c r="CF26" s="36">
        <v>5</v>
      </c>
      <c r="CG26" s="34">
        <v>7.1863861101529265</v>
      </c>
      <c r="CH26" s="34">
        <v>0.9</v>
      </c>
      <c r="CI26" s="35">
        <v>127</v>
      </c>
      <c r="CJ26" s="33">
        <v>8.9668811422253256</v>
      </c>
      <c r="CK26" s="34">
        <v>3.3</v>
      </c>
      <c r="CL26" s="36">
        <v>6</v>
      </c>
      <c r="CM26" s="34">
        <v>8.6236633321835114</v>
      </c>
      <c r="CN26" s="34">
        <v>3.9</v>
      </c>
      <c r="CO26" s="36">
        <v>152</v>
      </c>
      <c r="CP26" s="37">
        <v>10.76144288293391</v>
      </c>
      <c r="CQ26" s="34">
        <v>4</v>
      </c>
      <c r="CR26" s="36">
        <v>6</v>
      </c>
      <c r="CS26" s="34">
        <v>8.521153764219676</v>
      </c>
      <c r="CT26" s="34">
        <v>3.7</v>
      </c>
      <c r="CU26" s="36">
        <v>136</v>
      </c>
      <c r="CV26" s="37">
        <v>9.5572733661278981</v>
      </c>
      <c r="CW26" s="34">
        <v>3.7</v>
      </c>
      <c r="CX26" s="36">
        <v>9</v>
      </c>
      <c r="CY26" s="34">
        <v>12.752571768640008</v>
      </c>
      <c r="CZ26" s="34">
        <v>4.8</v>
      </c>
      <c r="DA26" s="36">
        <v>108</v>
      </c>
      <c r="DB26" s="34">
        <v>7.6</v>
      </c>
      <c r="DC26" s="34">
        <v>3.1</v>
      </c>
      <c r="DD26" s="36">
        <v>7</v>
      </c>
      <c r="DE26" s="34">
        <v>9.8000000000000007</v>
      </c>
      <c r="DF26" s="34">
        <v>3.9</v>
      </c>
      <c r="DG26" s="36">
        <v>110</v>
      </c>
      <c r="DH26" s="34">
        <v>7.7</v>
      </c>
      <c r="DI26" s="34">
        <v>3.2</v>
      </c>
      <c r="DJ26" s="38">
        <v>6</v>
      </c>
      <c r="DK26" s="34">
        <v>8.4</v>
      </c>
      <c r="DL26" s="39">
        <v>3.7</v>
      </c>
      <c r="DM26" s="40">
        <v>113</v>
      </c>
      <c r="DN26" s="39">
        <v>7.8</v>
      </c>
      <c r="DO26" s="39">
        <v>3.4</v>
      </c>
      <c r="DP26" s="41">
        <v>4</v>
      </c>
      <c r="DQ26" s="39">
        <v>5.6</v>
      </c>
      <c r="DR26" s="39">
        <v>2.5</v>
      </c>
      <c r="DS26" s="41">
        <v>107</v>
      </c>
      <c r="DT26" s="42">
        <v>7.3812803831091474</v>
      </c>
      <c r="DU26" s="42">
        <v>3.2621951219512195</v>
      </c>
      <c r="DV26" s="41">
        <v>6</v>
      </c>
      <c r="DW26" s="42">
        <v>8.1491844024610529</v>
      </c>
      <c r="DX26" s="42">
        <v>4.6511627906976747</v>
      </c>
      <c r="DY26" s="41">
        <v>85</v>
      </c>
      <c r="DZ26" s="43">
        <v>5.9</v>
      </c>
      <c r="EA26" s="43">
        <v>2.6</v>
      </c>
      <c r="EB26" s="41">
        <v>5</v>
      </c>
      <c r="EC26" s="43">
        <v>6.8</v>
      </c>
      <c r="ED26" s="43">
        <v>3.1</v>
      </c>
      <c r="EE26" s="41">
        <v>113</v>
      </c>
      <c r="EF26" s="43">
        <v>7.7</v>
      </c>
      <c r="EG26" s="43">
        <v>3.5</v>
      </c>
      <c r="EH26" s="41">
        <v>7</v>
      </c>
      <c r="EI26" s="43">
        <v>9.8000000000000007</v>
      </c>
      <c r="EJ26" s="43">
        <v>4.2</v>
      </c>
      <c r="EK26" s="41">
        <v>133</v>
      </c>
      <c r="EL26" s="43">
        <v>9.1</v>
      </c>
      <c r="EM26" s="43">
        <v>4.3</v>
      </c>
      <c r="EN26" s="41">
        <v>2</v>
      </c>
      <c r="EO26" s="43">
        <v>2.8</v>
      </c>
      <c r="EP26" s="43">
        <v>1.4</v>
      </c>
      <c r="EQ26" s="41">
        <v>116</v>
      </c>
      <c r="ER26" s="43">
        <v>8</v>
      </c>
      <c r="ES26" s="41">
        <v>5</v>
      </c>
      <c r="ET26" s="43">
        <v>7</v>
      </c>
      <c r="EU26" s="43">
        <v>3.3</v>
      </c>
      <c r="EV26" s="41">
        <v>107</v>
      </c>
      <c r="EW26" s="43">
        <v>7.4</v>
      </c>
      <c r="EX26" s="41">
        <v>4</v>
      </c>
      <c r="EY26" s="43">
        <v>5.6</v>
      </c>
    </row>
    <row r="27" spans="1:155" ht="13.5" customHeight="1" x14ac:dyDescent="0.15">
      <c r="A27" s="71"/>
      <c r="B27" s="29" t="s">
        <v>30</v>
      </c>
      <c r="C27" s="87">
        <v>95</v>
      </c>
      <c r="D27" s="86">
        <v>7.180812868016659</v>
      </c>
      <c r="E27" s="9">
        <f>ROUND(C27/C6*100,1)</f>
        <v>3.9</v>
      </c>
      <c r="F27" s="90">
        <v>8</v>
      </c>
      <c r="G27" s="89">
        <v>12.395797824537482</v>
      </c>
      <c r="H27" s="9">
        <f>ROUND(F27/F6*100,1)</f>
        <v>7.2</v>
      </c>
      <c r="I27" s="8">
        <v>85</v>
      </c>
      <c r="J27" s="5">
        <v>6.3</v>
      </c>
      <c r="K27" s="9">
        <f>ROUND(I27/I6*100,1)</f>
        <v>3.5</v>
      </c>
      <c r="L27" s="8">
        <v>4</v>
      </c>
      <c r="M27" s="6">
        <v>6.1</v>
      </c>
      <c r="N27" s="9">
        <f>ROUND(L27/L6*100,1)</f>
        <v>4.3</v>
      </c>
      <c r="O27" s="30">
        <v>85</v>
      </c>
      <c r="P27" s="18">
        <v>6.3</v>
      </c>
      <c r="Q27" s="31">
        <f>ROUND(O27/O6*100,1)</f>
        <v>3.6</v>
      </c>
      <c r="R27" s="30">
        <v>6</v>
      </c>
      <c r="S27" s="19">
        <v>9.1</v>
      </c>
      <c r="T27" s="31">
        <f>ROUND(R27/R6*100,1)</f>
        <v>5.6</v>
      </c>
      <c r="U27" s="30">
        <v>93</v>
      </c>
      <c r="V27" s="18">
        <f t="shared" si="1"/>
        <v>6.8977947082789113</v>
      </c>
      <c r="W27" s="31">
        <f>ROUND(U27/U6*100,1)</f>
        <v>3.8</v>
      </c>
      <c r="X27" s="30">
        <v>4</v>
      </c>
      <c r="Y27" s="19">
        <f t="shared" si="2"/>
        <v>6.0156708224925932</v>
      </c>
      <c r="Z27" s="31">
        <f>ROUND(X27/X6*100,1)</f>
        <v>3.8</v>
      </c>
      <c r="AA27" s="30">
        <v>90</v>
      </c>
      <c r="AB27" s="32">
        <f t="shared" si="0"/>
        <v>6.354482699214798</v>
      </c>
      <c r="AC27" s="31">
        <f>ROUND(AA27/AA6*100,1)</f>
        <v>3.7</v>
      </c>
      <c r="AD27" s="30">
        <v>5</v>
      </c>
      <c r="AE27" s="19">
        <f t="shared" si="3"/>
        <v>7.3758279366858934</v>
      </c>
      <c r="AF27" s="31">
        <f>ROUND(AD27/AD6*100,1)</f>
        <v>4.5</v>
      </c>
      <c r="AG27" s="29">
        <v>85</v>
      </c>
      <c r="AH27" s="33">
        <v>6.0014558825917534</v>
      </c>
      <c r="AI27" s="34">
        <v>3.5</v>
      </c>
      <c r="AJ27" s="29">
        <v>1</v>
      </c>
      <c r="AK27" s="21">
        <v>1.4751655873371785</v>
      </c>
      <c r="AL27" s="34">
        <v>0.1</v>
      </c>
      <c r="AM27" s="29">
        <v>104</v>
      </c>
      <c r="AN27" s="33">
        <v>7.3429577857593218</v>
      </c>
      <c r="AO27" s="34">
        <v>4.3</v>
      </c>
      <c r="AP27" s="29">
        <v>6</v>
      </c>
      <c r="AQ27" s="21">
        <v>8.850993524023071</v>
      </c>
      <c r="AR27" s="34">
        <v>5</v>
      </c>
      <c r="AS27" s="29">
        <v>75</v>
      </c>
      <c r="AT27" s="33">
        <v>5.2954022493456652</v>
      </c>
      <c r="AU27" s="34">
        <v>3</v>
      </c>
      <c r="AV27" s="29">
        <v>2</v>
      </c>
      <c r="AW27" s="19">
        <f t="shared" si="5"/>
        <v>2.9499395262397119</v>
      </c>
      <c r="AX27" s="31">
        <f>ROUND(AV27/AV6*100,1)</f>
        <v>1.9</v>
      </c>
      <c r="AY27" s="45">
        <v>98</v>
      </c>
      <c r="AZ27" s="33">
        <v>6.919325605811669</v>
      </c>
      <c r="BA27" s="34">
        <v>4.0999999999999996</v>
      </c>
      <c r="BB27" s="29">
        <v>5</v>
      </c>
      <c r="BC27" s="21">
        <v>7.3225740312234553</v>
      </c>
      <c r="BD27" s="34">
        <v>4.9000000000000004</v>
      </c>
      <c r="BE27" s="45">
        <v>85</v>
      </c>
      <c r="BF27" s="33">
        <v>6.0014558825917534</v>
      </c>
      <c r="BG27" s="34">
        <v>3.6</v>
      </c>
      <c r="BH27" s="29">
        <v>2</v>
      </c>
      <c r="BI27" s="21">
        <v>2.9064698017787594</v>
      </c>
      <c r="BJ27" s="34">
        <v>1.9</v>
      </c>
      <c r="BK27" s="45">
        <v>88</v>
      </c>
      <c r="BL27" s="33">
        <v>6.2132719725655798</v>
      </c>
      <c r="BM27" s="34">
        <v>3.6</v>
      </c>
      <c r="BN27" s="29">
        <v>1</v>
      </c>
      <c r="BO27" s="34">
        <v>1.4372772220305852</v>
      </c>
      <c r="BP27" s="34">
        <v>0.9</v>
      </c>
      <c r="BQ27" s="45">
        <v>88</v>
      </c>
      <c r="BR27" s="33">
        <v>6.2132719725655798</v>
      </c>
      <c r="BS27" s="34">
        <v>3.9</v>
      </c>
      <c r="BT27" s="29">
        <v>3</v>
      </c>
      <c r="BU27" s="34">
        <v>4.3118316660917557</v>
      </c>
      <c r="BV27" s="34">
        <v>2.6</v>
      </c>
      <c r="BW27" s="45">
        <v>73</v>
      </c>
      <c r="BX27" s="33">
        <v>5.154191522696447</v>
      </c>
      <c r="BY27" s="34">
        <v>3.2</v>
      </c>
      <c r="BZ27" s="29">
        <v>2</v>
      </c>
      <c r="CA27" s="34">
        <v>2.8745544440611703</v>
      </c>
      <c r="CB27" s="34">
        <v>1.8</v>
      </c>
      <c r="CC27" s="45">
        <v>83</v>
      </c>
      <c r="CD27" s="33">
        <v>5.8602451559425361</v>
      </c>
      <c r="CE27" s="34">
        <v>3.6</v>
      </c>
      <c r="CF27" s="29">
        <v>2</v>
      </c>
      <c r="CG27" s="34">
        <v>2.8745544440611703</v>
      </c>
      <c r="CH27" s="34">
        <v>0.7</v>
      </c>
      <c r="CI27" s="45">
        <v>79</v>
      </c>
      <c r="CJ27" s="33">
        <v>5.5778237026441007</v>
      </c>
      <c r="CK27" s="34">
        <v>3.4</v>
      </c>
      <c r="CL27" s="29">
        <v>5</v>
      </c>
      <c r="CM27" s="34">
        <v>7.1863861101529265</v>
      </c>
      <c r="CN27" s="34">
        <v>6</v>
      </c>
      <c r="CO27" s="36">
        <v>96</v>
      </c>
      <c r="CP27" s="37">
        <v>6.796700768168785</v>
      </c>
      <c r="CQ27" s="34">
        <v>4.2</v>
      </c>
      <c r="CR27" s="36">
        <v>2</v>
      </c>
      <c r="CS27" s="34">
        <v>2.840384588073225</v>
      </c>
      <c r="CT27" s="34">
        <v>2.4</v>
      </c>
      <c r="CU27" s="36">
        <v>83</v>
      </c>
      <c r="CV27" s="37">
        <v>5.8327477160927614</v>
      </c>
      <c r="CW27" s="34">
        <v>3.7</v>
      </c>
      <c r="CX27" s="36">
        <v>8</v>
      </c>
      <c r="CY27" s="34">
        <v>11.335619349902231</v>
      </c>
      <c r="CZ27" s="34">
        <v>7.9</v>
      </c>
      <c r="DA27" s="36">
        <v>72</v>
      </c>
      <c r="DB27" s="34">
        <v>5</v>
      </c>
      <c r="DC27" s="34">
        <v>3.4</v>
      </c>
      <c r="DD27" s="36">
        <v>5</v>
      </c>
      <c r="DE27" s="34">
        <v>7</v>
      </c>
      <c r="DF27" s="34">
        <v>4.5</v>
      </c>
      <c r="DG27" s="36">
        <v>63</v>
      </c>
      <c r="DH27" s="34">
        <v>4.4000000000000004</v>
      </c>
      <c r="DI27" s="34">
        <v>3</v>
      </c>
      <c r="DJ27" s="38">
        <v>3</v>
      </c>
      <c r="DK27" s="34">
        <v>4.2</v>
      </c>
      <c r="DL27" s="39">
        <v>2.8</v>
      </c>
      <c r="DM27" s="40">
        <v>74</v>
      </c>
      <c r="DN27" s="39">
        <v>5.0999999999999996</v>
      </c>
      <c r="DO27" s="39">
        <v>3.7</v>
      </c>
      <c r="DP27" s="41">
        <v>1</v>
      </c>
      <c r="DQ27" s="39">
        <v>1.4</v>
      </c>
      <c r="DR27" s="39">
        <v>1</v>
      </c>
      <c r="DS27" s="41">
        <v>68</v>
      </c>
      <c r="DT27" s="42">
        <v>4.6909071593590843</v>
      </c>
      <c r="DU27" s="42">
        <v>3.3680039623576028</v>
      </c>
      <c r="DV27" s="41">
        <v>5</v>
      </c>
      <c r="DW27" s="42">
        <v>6.790987002050878</v>
      </c>
      <c r="DX27" s="42">
        <v>6.5789473684210522</v>
      </c>
      <c r="DY27" s="41">
        <v>55</v>
      </c>
      <c r="DZ27" s="43">
        <v>3.8</v>
      </c>
      <c r="EA27" s="43">
        <v>2.8</v>
      </c>
      <c r="EB27" s="41">
        <v>4</v>
      </c>
      <c r="EC27" s="43">
        <v>5.4</v>
      </c>
      <c r="ED27" s="43">
        <v>3.7</v>
      </c>
      <c r="EE27" s="41">
        <v>72</v>
      </c>
      <c r="EF27" s="43">
        <v>4.9000000000000004</v>
      </c>
      <c r="EG27" s="43">
        <v>3.7</v>
      </c>
      <c r="EH27" s="41">
        <v>5</v>
      </c>
      <c r="EI27" s="43">
        <v>7</v>
      </c>
      <c r="EJ27" s="43">
        <v>5.0999999999999996</v>
      </c>
      <c r="EK27" s="41">
        <v>75</v>
      </c>
      <c r="EL27" s="43">
        <v>5.0999999999999996</v>
      </c>
      <c r="EM27" s="43">
        <v>4</v>
      </c>
      <c r="EN27" s="41">
        <v>1</v>
      </c>
      <c r="EO27" s="43">
        <v>1.4</v>
      </c>
      <c r="EP27" s="43">
        <v>1.2</v>
      </c>
      <c r="EQ27" s="41">
        <v>70</v>
      </c>
      <c r="ER27" s="43">
        <v>4.8</v>
      </c>
      <c r="ES27" s="41">
        <v>3</v>
      </c>
      <c r="ET27" s="43">
        <v>4.2</v>
      </c>
      <c r="EU27" s="43">
        <v>3.8</v>
      </c>
      <c r="EV27" s="41">
        <v>65</v>
      </c>
      <c r="EW27" s="43">
        <v>4.5</v>
      </c>
      <c r="EX27" s="41">
        <v>4</v>
      </c>
      <c r="EY27" s="43">
        <v>5.6</v>
      </c>
    </row>
    <row r="28" spans="1:155" ht="13.5" customHeight="1" x14ac:dyDescent="0.15">
      <c r="A28" s="72"/>
      <c r="B28" s="29" t="s">
        <v>31</v>
      </c>
      <c r="C28" s="87">
        <v>55</v>
      </c>
      <c r="D28" s="86">
        <v>4.157312713062276</v>
      </c>
      <c r="E28" s="9">
        <f>ROUND(C28/C7*100,1)</f>
        <v>3.1</v>
      </c>
      <c r="F28" s="90">
        <v>1</v>
      </c>
      <c r="G28" s="89">
        <v>1.5494747280671852</v>
      </c>
      <c r="H28" s="9">
        <f>ROUND(F28/F7*100,1)</f>
        <v>1.3</v>
      </c>
      <c r="I28" s="8">
        <v>67</v>
      </c>
      <c r="J28" s="5">
        <v>5</v>
      </c>
      <c r="K28" s="9">
        <f>ROUND(I28/I7*100,1)</f>
        <v>4</v>
      </c>
      <c r="L28" s="8">
        <v>1</v>
      </c>
      <c r="M28" s="6">
        <v>1.5</v>
      </c>
      <c r="N28" s="9">
        <f>ROUND(L28/L7*100,1)</f>
        <v>1.3</v>
      </c>
      <c r="O28" s="30">
        <v>66</v>
      </c>
      <c r="P28" s="18">
        <v>4.9000000000000004</v>
      </c>
      <c r="Q28" s="31">
        <f>ROUND(O28/O7*100,1)</f>
        <v>4</v>
      </c>
      <c r="R28" s="30">
        <v>4</v>
      </c>
      <c r="S28" s="19">
        <v>6</v>
      </c>
      <c r="T28" s="31">
        <f>ROUND(R28/R7*100,1)</f>
        <v>5.2</v>
      </c>
      <c r="U28" s="30">
        <v>51</v>
      </c>
      <c r="V28" s="18">
        <f t="shared" si="1"/>
        <v>3.7826616142174676</v>
      </c>
      <c r="W28" s="31">
        <f>ROUND(U28/U7*100,1)</f>
        <v>3.1</v>
      </c>
      <c r="X28" s="30">
        <v>1</v>
      </c>
      <c r="Y28" s="19">
        <f t="shared" si="2"/>
        <v>1.5039177056231483</v>
      </c>
      <c r="Z28" s="31">
        <f>ROUND(X28/X7*100,1)</f>
        <v>1.7</v>
      </c>
      <c r="AA28" s="30">
        <v>57</v>
      </c>
      <c r="AB28" s="32">
        <f t="shared" si="0"/>
        <v>4.024505709502705</v>
      </c>
      <c r="AC28" s="31">
        <f>ROUND(AA28/AA7*100,1)</f>
        <v>3.4</v>
      </c>
      <c r="AD28" s="30">
        <v>2</v>
      </c>
      <c r="AE28" s="19">
        <f t="shared" si="3"/>
        <v>2.950331174674357</v>
      </c>
      <c r="AF28" s="31">
        <f>ROUND(AD28/AD7*100,1)</f>
        <v>3.2</v>
      </c>
      <c r="AG28" s="29">
        <v>46</v>
      </c>
      <c r="AH28" s="33">
        <v>3.2478467129320077</v>
      </c>
      <c r="AI28" s="34">
        <v>2.8</v>
      </c>
      <c r="AJ28" s="29">
        <v>1</v>
      </c>
      <c r="AK28" s="21">
        <v>1.4751655873371785</v>
      </c>
      <c r="AL28" s="34">
        <v>1.3</v>
      </c>
      <c r="AM28" s="29">
        <v>61</v>
      </c>
      <c r="AN28" s="33">
        <v>4.3069271628011405</v>
      </c>
      <c r="AO28" s="34">
        <v>3.7</v>
      </c>
      <c r="AP28" s="29">
        <v>3</v>
      </c>
      <c r="AQ28" s="21">
        <v>4.4254967620115355</v>
      </c>
      <c r="AR28" s="34">
        <v>5.3</v>
      </c>
      <c r="AS28" s="29">
        <v>46</v>
      </c>
      <c r="AT28" s="33">
        <v>3.2478467129320077</v>
      </c>
      <c r="AU28" s="34">
        <v>2.7</v>
      </c>
      <c r="AV28" s="29">
        <v>4</v>
      </c>
      <c r="AW28" s="19">
        <f t="shared" si="5"/>
        <v>5.8998790524794238</v>
      </c>
      <c r="AX28" s="31">
        <f>ROUND(AV28/AV7*100,1)</f>
        <v>4.8</v>
      </c>
      <c r="AY28" s="45">
        <v>65</v>
      </c>
      <c r="AZ28" s="33">
        <v>4.589348616099576</v>
      </c>
      <c r="BA28" s="34">
        <v>4</v>
      </c>
      <c r="BB28" s="29">
        <v>2</v>
      </c>
      <c r="BC28" s="21">
        <v>2.9290296124893822</v>
      </c>
      <c r="BD28" s="34">
        <v>3</v>
      </c>
      <c r="BE28" s="45">
        <v>55</v>
      </c>
      <c r="BF28" s="33">
        <v>3.8832949828534877</v>
      </c>
      <c r="BG28" s="34">
        <v>3.2</v>
      </c>
      <c r="BH28" s="29">
        <v>1</v>
      </c>
      <c r="BI28" s="21">
        <v>1.4532349008893797</v>
      </c>
      <c r="BJ28" s="34">
        <v>1.3</v>
      </c>
      <c r="BK28" s="45">
        <v>59</v>
      </c>
      <c r="BL28" s="33">
        <v>4.1657164361519232</v>
      </c>
      <c r="BM28" s="34">
        <v>3.6</v>
      </c>
      <c r="BN28" s="29">
        <v>1</v>
      </c>
      <c r="BO28" s="34">
        <v>1.4372772220305852</v>
      </c>
      <c r="BP28" s="34">
        <v>1.8</v>
      </c>
      <c r="BQ28" s="45">
        <v>41</v>
      </c>
      <c r="BR28" s="33">
        <v>2.8948198963089635</v>
      </c>
      <c r="BS28" s="34">
        <v>2.8</v>
      </c>
      <c r="BT28" s="29">
        <v>3</v>
      </c>
      <c r="BU28" s="34">
        <v>4.3118316660917557</v>
      </c>
      <c r="BV28" s="34">
        <v>3.9</v>
      </c>
      <c r="BW28" s="45">
        <v>62</v>
      </c>
      <c r="BX28" s="33">
        <v>4.3775325261257496</v>
      </c>
      <c r="BY28" s="34">
        <v>4.0999999999999996</v>
      </c>
      <c r="BZ28" s="29">
        <v>3</v>
      </c>
      <c r="CA28" s="34">
        <v>4.3118316660917557</v>
      </c>
      <c r="CB28" s="34">
        <v>5.4</v>
      </c>
      <c r="CC28" s="45">
        <v>57</v>
      </c>
      <c r="CD28" s="33">
        <v>4.024505709502705</v>
      </c>
      <c r="CE28" s="34">
        <v>3.7</v>
      </c>
      <c r="CF28" s="29">
        <v>3</v>
      </c>
      <c r="CG28" s="34">
        <v>4.3118316660917557</v>
      </c>
      <c r="CH28" s="34">
        <v>1.1000000000000001</v>
      </c>
      <c r="CI28" s="45">
        <v>48</v>
      </c>
      <c r="CJ28" s="33">
        <v>3.3890574395812254</v>
      </c>
      <c r="CK28" s="34">
        <v>3.1</v>
      </c>
      <c r="CL28" s="29">
        <v>1</v>
      </c>
      <c r="CM28" s="34">
        <v>1.4372772220305852</v>
      </c>
      <c r="CN28" s="34">
        <v>1.5</v>
      </c>
      <c r="CO28" s="36">
        <v>56</v>
      </c>
      <c r="CP28" s="37">
        <v>3.9647421147651243</v>
      </c>
      <c r="CQ28" s="34">
        <v>3.9</v>
      </c>
      <c r="CR28" s="36">
        <v>4</v>
      </c>
      <c r="CS28" s="34">
        <v>5.6807691761464501</v>
      </c>
      <c r="CT28" s="34">
        <v>5.2</v>
      </c>
      <c r="CU28" s="36">
        <v>53</v>
      </c>
      <c r="CV28" s="37">
        <v>3.7245256500351371</v>
      </c>
      <c r="CW28" s="34">
        <v>3.8</v>
      </c>
      <c r="CX28" s="36">
        <v>1</v>
      </c>
      <c r="CY28" s="34">
        <v>1.4169524187377789</v>
      </c>
      <c r="CZ28" s="34">
        <v>1.1000000000000001</v>
      </c>
      <c r="DA28" s="36">
        <v>36</v>
      </c>
      <c r="DB28" s="34">
        <v>2.5</v>
      </c>
      <c r="DC28" s="34">
        <v>2.7</v>
      </c>
      <c r="DD28" s="36">
        <v>2</v>
      </c>
      <c r="DE28" s="34">
        <v>2.8</v>
      </c>
      <c r="DF28" s="34">
        <v>3</v>
      </c>
      <c r="DG28" s="36">
        <v>47</v>
      </c>
      <c r="DH28" s="34">
        <v>3.3</v>
      </c>
      <c r="DI28" s="34">
        <v>3.5</v>
      </c>
      <c r="DJ28" s="38">
        <v>3</v>
      </c>
      <c r="DK28" s="34">
        <v>4.2</v>
      </c>
      <c r="DL28" s="39">
        <v>5.5</v>
      </c>
      <c r="DM28" s="40">
        <v>39</v>
      </c>
      <c r="DN28" s="39">
        <v>2.7</v>
      </c>
      <c r="DO28" s="39">
        <v>2.9</v>
      </c>
      <c r="DP28" s="41">
        <v>3</v>
      </c>
      <c r="DQ28" s="39">
        <v>4.3</v>
      </c>
      <c r="DR28" s="39">
        <v>4.7</v>
      </c>
      <c r="DS28" s="41">
        <v>39</v>
      </c>
      <c r="DT28" s="42">
        <v>2.690373223750063</v>
      </c>
      <c r="DU28" s="42">
        <v>3.0927835051546393</v>
      </c>
      <c r="DV28" s="41">
        <v>1</v>
      </c>
      <c r="DW28" s="42">
        <v>1.3581974004101756</v>
      </c>
      <c r="DX28" s="42">
        <v>1.8867924528301887</v>
      </c>
      <c r="DY28" s="41">
        <v>30</v>
      </c>
      <c r="DZ28" s="43">
        <v>2.1</v>
      </c>
      <c r="EA28" s="43">
        <v>2.2999999999999998</v>
      </c>
      <c r="EB28" s="41">
        <v>1</v>
      </c>
      <c r="EC28" s="43">
        <v>1.4</v>
      </c>
      <c r="ED28" s="43">
        <v>1.9</v>
      </c>
      <c r="EE28" s="41">
        <v>41</v>
      </c>
      <c r="EF28" s="43">
        <v>2.8</v>
      </c>
      <c r="EG28" s="43">
        <v>3.2</v>
      </c>
      <c r="EH28" s="41">
        <v>2</v>
      </c>
      <c r="EI28" s="43">
        <v>2.8</v>
      </c>
      <c r="EJ28" s="43">
        <v>3</v>
      </c>
      <c r="EK28" s="41">
        <v>58</v>
      </c>
      <c r="EL28" s="43">
        <v>4</v>
      </c>
      <c r="EM28" s="43">
        <v>4.5999999999999996</v>
      </c>
      <c r="EN28" s="41">
        <v>1</v>
      </c>
      <c r="EO28" s="43">
        <v>1.4</v>
      </c>
      <c r="EP28" s="43">
        <v>1.8</v>
      </c>
      <c r="EQ28" s="41">
        <v>46</v>
      </c>
      <c r="ER28" s="43">
        <v>3.2</v>
      </c>
      <c r="ES28" s="41">
        <v>2</v>
      </c>
      <c r="ET28" s="43">
        <v>2.8</v>
      </c>
      <c r="EU28" s="43">
        <v>2.8</v>
      </c>
      <c r="EV28" s="41">
        <v>42</v>
      </c>
      <c r="EW28" s="43">
        <v>2.9</v>
      </c>
      <c r="EX28" s="41">
        <v>0</v>
      </c>
      <c r="EY28" s="43">
        <v>0</v>
      </c>
    </row>
    <row r="29" spans="1:155" ht="13.5" customHeight="1" x14ac:dyDescent="0.15">
      <c r="A29" s="28"/>
      <c r="B29" s="29" t="s">
        <v>29</v>
      </c>
      <c r="C29" s="87">
        <v>120</v>
      </c>
      <c r="D29" s="86">
        <v>9.0705004648631498</v>
      </c>
      <c r="E29" s="9">
        <f>ROUND(C29/C5*100,1)</f>
        <v>2.8</v>
      </c>
      <c r="F29" s="90">
        <v>8</v>
      </c>
      <c r="G29" s="89">
        <v>12.395797824537482</v>
      </c>
      <c r="H29" s="9">
        <f>ROUND(F29/F5*100,1)</f>
        <v>4.2</v>
      </c>
      <c r="I29" s="8">
        <v>123</v>
      </c>
      <c r="J29" s="5">
        <v>9.1999999999999993</v>
      </c>
      <c r="K29" s="9">
        <f>ROUND(I29/I5*100,1)</f>
        <v>3</v>
      </c>
      <c r="L29" s="8">
        <v>6</v>
      </c>
      <c r="M29" s="6">
        <v>9.1999999999999993</v>
      </c>
      <c r="N29" s="9">
        <f>ROUND(L29/L5*100,1)</f>
        <v>3.5</v>
      </c>
      <c r="O29" s="30">
        <v>111</v>
      </c>
      <c r="P29" s="18">
        <v>8.1999999999999993</v>
      </c>
      <c r="Q29" s="31">
        <f>ROUND(O29/O5*100,1)</f>
        <v>2.7</v>
      </c>
      <c r="R29" s="30">
        <v>5</v>
      </c>
      <c r="S29" s="19">
        <v>7.6</v>
      </c>
      <c r="T29" s="31">
        <f>ROUND(R29/R5*100,1)</f>
        <v>2.7</v>
      </c>
      <c r="U29" s="30">
        <v>136</v>
      </c>
      <c r="V29" s="18">
        <f t="shared" si="1"/>
        <v>10.087097637913246</v>
      </c>
      <c r="W29" s="31">
        <f>ROUND(U29/U5*100,1)</f>
        <v>3.3</v>
      </c>
      <c r="X29" s="30">
        <v>7</v>
      </c>
      <c r="Y29" s="19">
        <f t="shared" si="2"/>
        <v>10.527423939362038</v>
      </c>
      <c r="Z29" s="31">
        <f>ROUND(X29/X5*100,1)</f>
        <v>4.3</v>
      </c>
      <c r="AA29" s="30">
        <v>140</v>
      </c>
      <c r="AB29" s="32">
        <f t="shared" si="0"/>
        <v>9.8847508654452412</v>
      </c>
      <c r="AC29" s="31">
        <f>ROUND(AA29/AA5*100,1)</f>
        <v>3.4</v>
      </c>
      <c r="AD29" s="30">
        <v>6</v>
      </c>
      <c r="AE29" s="19">
        <f t="shared" si="3"/>
        <v>8.850993524023071</v>
      </c>
      <c r="AF29" s="31">
        <f>ROUND(AD29/AD5*100,1)</f>
        <v>3.5</v>
      </c>
      <c r="AG29" s="29">
        <v>123</v>
      </c>
      <c r="AH29" s="33">
        <v>8.684459688926891</v>
      </c>
      <c r="AI29" s="34">
        <v>3</v>
      </c>
      <c r="AJ29" s="29">
        <v>5</v>
      </c>
      <c r="AK29" s="21">
        <v>7.3758279366858934</v>
      </c>
      <c r="AL29" s="34">
        <v>2.7</v>
      </c>
      <c r="AM29" s="29">
        <v>123</v>
      </c>
      <c r="AN29" s="33">
        <v>8.684459688926891</v>
      </c>
      <c r="AO29" s="34">
        <v>3</v>
      </c>
      <c r="AP29" s="29">
        <v>7</v>
      </c>
      <c r="AQ29" s="21">
        <v>10.32615911136025</v>
      </c>
      <c r="AR29" s="34">
        <v>3.9</v>
      </c>
      <c r="AS29" s="29">
        <v>128</v>
      </c>
      <c r="AT29" s="33">
        <v>9.0374865055499338</v>
      </c>
      <c r="AU29" s="34">
        <v>3.1</v>
      </c>
      <c r="AV29" s="29">
        <v>3</v>
      </c>
      <c r="AW29" s="19">
        <f t="shared" si="5"/>
        <v>4.4249092893595678</v>
      </c>
      <c r="AX29" s="31">
        <f>ROUND(AV29/AV5*100,1)</f>
        <v>1.6</v>
      </c>
      <c r="AY29" s="35">
        <v>118</v>
      </c>
      <c r="AZ29" s="33">
        <v>8.3314328723038464</v>
      </c>
      <c r="BA29" s="34">
        <v>2.9</v>
      </c>
      <c r="BB29" s="36">
        <v>4</v>
      </c>
      <c r="BC29" s="21">
        <v>5.8580592249787644</v>
      </c>
      <c r="BD29" s="34">
        <v>2.4</v>
      </c>
      <c r="BE29" s="35">
        <v>117</v>
      </c>
      <c r="BF29" s="33">
        <v>8.2608275089792365</v>
      </c>
      <c r="BG29" s="34">
        <v>2.9</v>
      </c>
      <c r="BH29" s="36">
        <v>6</v>
      </c>
      <c r="BI29" s="21">
        <v>8.719409405336279</v>
      </c>
      <c r="BJ29" s="34">
        <v>3.3</v>
      </c>
      <c r="BK29" s="35">
        <v>127</v>
      </c>
      <c r="BL29" s="33">
        <v>8.9668811422253256</v>
      </c>
      <c r="BM29" s="34">
        <v>3.1</v>
      </c>
      <c r="BN29" s="36">
        <v>9</v>
      </c>
      <c r="BO29" s="34">
        <v>12.935494998275267</v>
      </c>
      <c r="BP29" s="34">
        <v>5.4</v>
      </c>
      <c r="BQ29" s="35">
        <v>106</v>
      </c>
      <c r="BR29" s="33">
        <v>7.48416851240854</v>
      </c>
      <c r="BS29" s="34">
        <v>2.8</v>
      </c>
      <c r="BT29" s="36">
        <v>11</v>
      </c>
      <c r="BU29" s="34">
        <v>15.810049442336437</v>
      </c>
      <c r="BV29" s="34">
        <v>5.7</v>
      </c>
      <c r="BW29" s="35">
        <v>103</v>
      </c>
      <c r="BX29" s="33">
        <v>7.2723524224347127</v>
      </c>
      <c r="BY29" s="34">
        <v>2.7</v>
      </c>
      <c r="BZ29" s="36">
        <v>6</v>
      </c>
      <c r="CA29" s="34">
        <v>8.6236633321835114</v>
      </c>
      <c r="CB29" s="34">
        <v>3.6</v>
      </c>
      <c r="CC29" s="35">
        <v>139</v>
      </c>
      <c r="CD29" s="33">
        <v>9.814145502120633</v>
      </c>
      <c r="CE29" s="34">
        <v>3.6</v>
      </c>
      <c r="CF29" s="36">
        <v>4</v>
      </c>
      <c r="CG29" s="34">
        <v>5.7491088881223407</v>
      </c>
      <c r="CH29" s="34">
        <v>0.7</v>
      </c>
      <c r="CI29" s="35">
        <v>121</v>
      </c>
      <c r="CJ29" s="33">
        <v>8.5432489622776728</v>
      </c>
      <c r="CK29" s="34">
        <v>3.1</v>
      </c>
      <c r="CL29" s="36">
        <v>3</v>
      </c>
      <c r="CM29" s="34">
        <v>4.3118316660917557</v>
      </c>
      <c r="CN29" s="34">
        <v>2</v>
      </c>
      <c r="CO29" s="36">
        <v>106</v>
      </c>
      <c r="CP29" s="37">
        <v>7.5046904315197001</v>
      </c>
      <c r="CQ29" s="34">
        <v>2.8</v>
      </c>
      <c r="CR29" s="36">
        <v>2</v>
      </c>
      <c r="CS29" s="34">
        <v>2.840384588073225</v>
      </c>
      <c r="CT29" s="34">
        <v>1.2</v>
      </c>
      <c r="CU29" s="36">
        <v>125</v>
      </c>
      <c r="CV29" s="37">
        <v>8.7842586085734364</v>
      </c>
      <c r="CW29" s="34">
        <v>3.4</v>
      </c>
      <c r="CX29" s="36">
        <v>6</v>
      </c>
      <c r="CY29" s="34">
        <v>8.5017145124266733</v>
      </c>
      <c r="CZ29" s="34">
        <v>3.2</v>
      </c>
      <c r="DA29" s="36">
        <v>129</v>
      </c>
      <c r="DB29" s="34">
        <v>9</v>
      </c>
      <c r="DC29" s="34">
        <v>3.7</v>
      </c>
      <c r="DD29" s="36">
        <v>8</v>
      </c>
      <c r="DE29" s="34">
        <v>11.2</v>
      </c>
      <c r="DF29" s="34">
        <v>4.5</v>
      </c>
      <c r="DG29" s="36">
        <v>111</v>
      </c>
      <c r="DH29" s="34">
        <v>7.7</v>
      </c>
      <c r="DI29" s="34">
        <v>3.2</v>
      </c>
      <c r="DJ29" s="38">
        <v>3</v>
      </c>
      <c r="DK29" s="34">
        <v>4.2</v>
      </c>
      <c r="DL29" s="39">
        <v>1.8</v>
      </c>
      <c r="DM29" s="40">
        <v>106</v>
      </c>
      <c r="DN29" s="39">
        <v>7.3</v>
      </c>
      <c r="DO29" s="39">
        <v>3.2</v>
      </c>
      <c r="DP29" s="41">
        <v>3</v>
      </c>
      <c r="DQ29" s="39">
        <v>4.3</v>
      </c>
      <c r="DR29" s="39">
        <v>1.9</v>
      </c>
      <c r="DS29" s="41">
        <v>84</v>
      </c>
      <c r="DT29" s="42">
        <v>5.7946500203847506</v>
      </c>
      <c r="DU29" s="42">
        <v>2.5609756097560976</v>
      </c>
      <c r="DV29" s="41">
        <v>1</v>
      </c>
      <c r="DW29" s="42">
        <v>1.3581974004101756</v>
      </c>
      <c r="DX29" s="42">
        <v>0.77519379844961245</v>
      </c>
      <c r="DY29" s="41">
        <v>99</v>
      </c>
      <c r="DZ29" s="43">
        <v>6.8</v>
      </c>
      <c r="EA29" s="43">
        <v>3</v>
      </c>
      <c r="EB29" s="41">
        <v>2</v>
      </c>
      <c r="EC29" s="43">
        <v>2.7</v>
      </c>
      <c r="ED29" s="43">
        <v>1.2</v>
      </c>
      <c r="EE29" s="41">
        <v>107</v>
      </c>
      <c r="EF29" s="43">
        <v>7.3</v>
      </c>
      <c r="EG29" s="43">
        <v>3.3</v>
      </c>
      <c r="EH29" s="41">
        <v>3</v>
      </c>
      <c r="EI29" s="43">
        <v>4.2</v>
      </c>
      <c r="EJ29" s="43">
        <v>1.8</v>
      </c>
      <c r="EK29" s="41">
        <v>100</v>
      </c>
      <c r="EL29" s="43">
        <v>6.9</v>
      </c>
      <c r="EM29" s="43">
        <v>3.2</v>
      </c>
      <c r="EN29" s="41">
        <v>2</v>
      </c>
      <c r="EO29" s="43">
        <v>2.8</v>
      </c>
      <c r="EP29" s="43">
        <v>1.4</v>
      </c>
      <c r="EQ29" s="41">
        <v>102</v>
      </c>
      <c r="ER29" s="43">
        <v>7</v>
      </c>
      <c r="ES29" s="41">
        <v>3</v>
      </c>
      <c r="ET29" s="43">
        <v>4.2</v>
      </c>
      <c r="EU29" s="43">
        <v>2</v>
      </c>
      <c r="EV29" s="41">
        <v>79</v>
      </c>
      <c r="EW29" s="43">
        <v>5.5</v>
      </c>
      <c r="EX29" s="41">
        <v>3</v>
      </c>
      <c r="EY29" s="43">
        <v>4.2</v>
      </c>
    </row>
    <row r="30" spans="1:155" ht="13.5" customHeight="1" x14ac:dyDescent="0.15">
      <c r="A30" s="44" t="s">
        <v>39</v>
      </c>
      <c r="B30" s="29" t="s">
        <v>30</v>
      </c>
      <c r="C30" s="87">
        <v>93</v>
      </c>
      <c r="D30" s="86">
        <v>7.0296378602689407</v>
      </c>
      <c r="E30" s="9">
        <f>ROUND(C30/C6*100,1)</f>
        <v>3.8</v>
      </c>
      <c r="F30" s="90">
        <v>5</v>
      </c>
      <c r="G30" s="89">
        <v>7.747373640335927</v>
      </c>
      <c r="H30" s="9">
        <f>ROUND(F30/F6*100,1)</f>
        <v>4.5</v>
      </c>
      <c r="I30" s="8">
        <v>103</v>
      </c>
      <c r="J30" s="5">
        <v>7.7</v>
      </c>
      <c r="K30" s="9">
        <f>ROUND(I30/I6*100,1)</f>
        <v>4.2</v>
      </c>
      <c r="L30" s="8">
        <v>5</v>
      </c>
      <c r="M30" s="6">
        <v>7.6</v>
      </c>
      <c r="N30" s="9">
        <f>ROUND(L30/L6*100,1)</f>
        <v>5.3</v>
      </c>
      <c r="O30" s="30">
        <v>90</v>
      </c>
      <c r="P30" s="18">
        <v>6.7</v>
      </c>
      <c r="Q30" s="31">
        <f>ROUND(O30/O6*100,1)</f>
        <v>3.8</v>
      </c>
      <c r="R30" s="30">
        <v>5</v>
      </c>
      <c r="S30" s="19">
        <v>7.6</v>
      </c>
      <c r="T30" s="31">
        <f>ROUND(R30/R6*100,1)</f>
        <v>4.5999999999999996</v>
      </c>
      <c r="U30" s="30">
        <v>115</v>
      </c>
      <c r="V30" s="18">
        <f t="shared" si="1"/>
        <v>8.529531090882525</v>
      </c>
      <c r="W30" s="31">
        <f>ROUND(U30/U6*100,1)</f>
        <v>4.7</v>
      </c>
      <c r="X30" s="30">
        <v>6</v>
      </c>
      <c r="Y30" s="19">
        <f t="shared" si="2"/>
        <v>9.0235062337388889</v>
      </c>
      <c r="Z30" s="31">
        <f>ROUND(X30/X6*100,1)</f>
        <v>5.7</v>
      </c>
      <c r="AA30" s="30">
        <v>123</v>
      </c>
      <c r="AB30" s="32">
        <f t="shared" si="0"/>
        <v>8.684459688926891</v>
      </c>
      <c r="AC30" s="31">
        <f>ROUND(AA30/AA6*100,1)</f>
        <v>5</v>
      </c>
      <c r="AD30" s="30">
        <v>6</v>
      </c>
      <c r="AE30" s="19">
        <f t="shared" si="3"/>
        <v>8.850993524023071</v>
      </c>
      <c r="AF30" s="31">
        <f>ROUND(AD30/AD6*100,1)</f>
        <v>5.5</v>
      </c>
      <c r="AG30" s="29">
        <v>105</v>
      </c>
      <c r="AH30" s="33">
        <v>7.4135631490839309</v>
      </c>
      <c r="AI30" s="34">
        <v>4.3</v>
      </c>
      <c r="AJ30" s="29">
        <v>5</v>
      </c>
      <c r="AK30" s="21">
        <v>7.3758279366858934</v>
      </c>
      <c r="AL30" s="34">
        <v>0.5</v>
      </c>
      <c r="AM30" s="29">
        <v>106</v>
      </c>
      <c r="AN30" s="33">
        <v>7.48416851240854</v>
      </c>
      <c r="AO30" s="34">
        <v>4.4000000000000004</v>
      </c>
      <c r="AP30" s="29">
        <v>6</v>
      </c>
      <c r="AQ30" s="21">
        <v>8.850993524023071</v>
      </c>
      <c r="AR30" s="34">
        <v>5</v>
      </c>
      <c r="AS30" s="29">
        <v>106</v>
      </c>
      <c r="AT30" s="33">
        <v>7.48416851240854</v>
      </c>
      <c r="AU30" s="34">
        <v>4.3</v>
      </c>
      <c r="AV30" s="29">
        <v>2</v>
      </c>
      <c r="AW30" s="19">
        <f t="shared" si="5"/>
        <v>2.9499395262397119</v>
      </c>
      <c r="AX30" s="31">
        <f>ROUND(AV30/AV6*100,1)</f>
        <v>1.9</v>
      </c>
      <c r="AY30" s="45">
        <v>93</v>
      </c>
      <c r="AZ30" s="33">
        <v>6.5662987891886244</v>
      </c>
      <c r="BA30" s="34">
        <v>3.9</v>
      </c>
      <c r="BB30" s="29">
        <v>3</v>
      </c>
      <c r="BC30" s="21">
        <v>4.3935444187340735</v>
      </c>
      <c r="BD30" s="34">
        <v>2.9</v>
      </c>
      <c r="BE30" s="45">
        <v>99</v>
      </c>
      <c r="BF30" s="33">
        <v>6.9899309691362772</v>
      </c>
      <c r="BG30" s="34">
        <v>4.2</v>
      </c>
      <c r="BH30" s="29">
        <v>4</v>
      </c>
      <c r="BI30" s="21">
        <v>5.8129396035575187</v>
      </c>
      <c r="BJ30" s="34">
        <v>3.8</v>
      </c>
      <c r="BK30" s="45">
        <v>99</v>
      </c>
      <c r="BL30" s="33">
        <v>6.9899309691362772</v>
      </c>
      <c r="BM30" s="34">
        <v>4.0999999999999996</v>
      </c>
      <c r="BN30" s="29">
        <v>8</v>
      </c>
      <c r="BO30" s="34">
        <v>11.498217776244681</v>
      </c>
      <c r="BP30" s="34">
        <v>7.2</v>
      </c>
      <c r="BQ30" s="45">
        <v>92</v>
      </c>
      <c r="BR30" s="33">
        <v>6.4956934258640153</v>
      </c>
      <c r="BS30" s="34">
        <v>4.0999999999999996</v>
      </c>
      <c r="BT30" s="29">
        <v>9</v>
      </c>
      <c r="BU30" s="34">
        <v>12.935494998275267</v>
      </c>
      <c r="BV30" s="34">
        <v>7.7</v>
      </c>
      <c r="BW30" s="45">
        <v>92</v>
      </c>
      <c r="BX30" s="33">
        <v>6.4956934258640153</v>
      </c>
      <c r="BY30" s="34">
        <v>4</v>
      </c>
      <c r="BZ30" s="29">
        <v>4</v>
      </c>
      <c r="CA30" s="34">
        <v>5.7491088881223407</v>
      </c>
      <c r="CB30" s="34">
        <v>3.6</v>
      </c>
      <c r="CC30" s="45">
        <v>109</v>
      </c>
      <c r="CD30" s="33">
        <v>7.6959846023823664</v>
      </c>
      <c r="CE30" s="34">
        <v>4.7</v>
      </c>
      <c r="CF30" s="29">
        <v>3</v>
      </c>
      <c r="CG30" s="34">
        <v>4.3118316660917557</v>
      </c>
      <c r="CH30" s="34">
        <v>1</v>
      </c>
      <c r="CI30" s="45">
        <v>103</v>
      </c>
      <c r="CJ30" s="33">
        <v>7.2723524224347127</v>
      </c>
      <c r="CK30" s="34">
        <v>4.4000000000000004</v>
      </c>
      <c r="CL30" s="29">
        <v>2</v>
      </c>
      <c r="CM30" s="34">
        <v>2.8745544440611703</v>
      </c>
      <c r="CN30" s="34">
        <v>2.4</v>
      </c>
      <c r="CO30" s="36">
        <v>82</v>
      </c>
      <c r="CP30" s="37">
        <v>5.8055152394775034</v>
      </c>
      <c r="CQ30" s="34">
        <v>3.5</v>
      </c>
      <c r="CR30" s="36">
        <v>2</v>
      </c>
      <c r="CS30" s="34">
        <v>2.840384588073225</v>
      </c>
      <c r="CT30" s="34">
        <v>2.4</v>
      </c>
      <c r="CU30" s="36">
        <v>100</v>
      </c>
      <c r="CV30" s="37">
        <v>7.0274068868587491</v>
      </c>
      <c r="CW30" s="34">
        <v>4.4000000000000004</v>
      </c>
      <c r="CX30" s="36">
        <v>5</v>
      </c>
      <c r="CY30" s="34">
        <v>7.0847620936888935</v>
      </c>
      <c r="CZ30" s="34">
        <v>5</v>
      </c>
      <c r="DA30" s="36">
        <v>105</v>
      </c>
      <c r="DB30" s="34">
        <v>7.4</v>
      </c>
      <c r="DC30" s="34">
        <v>4.9000000000000004</v>
      </c>
      <c r="DD30" s="36">
        <v>7</v>
      </c>
      <c r="DE30" s="34">
        <v>9.8000000000000007</v>
      </c>
      <c r="DF30" s="34">
        <v>6.3</v>
      </c>
      <c r="DG30" s="36">
        <v>89</v>
      </c>
      <c r="DH30" s="34">
        <v>6.2</v>
      </c>
      <c r="DI30" s="34">
        <v>4.2</v>
      </c>
      <c r="DJ30" s="38">
        <v>2</v>
      </c>
      <c r="DK30" s="34">
        <v>2.8</v>
      </c>
      <c r="DL30" s="39">
        <v>1.9</v>
      </c>
      <c r="DM30" s="40">
        <v>79</v>
      </c>
      <c r="DN30" s="39">
        <v>5.4</v>
      </c>
      <c r="DO30" s="39">
        <v>3.9</v>
      </c>
      <c r="DP30" s="41">
        <v>2</v>
      </c>
      <c r="DQ30" s="39">
        <v>2.8</v>
      </c>
      <c r="DR30" s="39">
        <v>2.1</v>
      </c>
      <c r="DS30" s="41">
        <v>70</v>
      </c>
      <c r="DT30" s="42">
        <v>4.8288750169872925</v>
      </c>
      <c r="DU30" s="42">
        <v>3.4670629024269441</v>
      </c>
      <c r="DV30" s="41">
        <v>1</v>
      </c>
      <c r="DW30" s="42">
        <v>1.3581974004101756</v>
      </c>
      <c r="DX30" s="42">
        <v>1.3157894736842104</v>
      </c>
      <c r="DY30" s="41">
        <v>85</v>
      </c>
      <c r="DZ30" s="43">
        <v>5.9</v>
      </c>
      <c r="EA30" s="43">
        <v>4.4000000000000004</v>
      </c>
      <c r="EB30" s="41">
        <v>2</v>
      </c>
      <c r="EC30" s="43">
        <v>2.7</v>
      </c>
      <c r="ED30" s="43">
        <v>2.5</v>
      </c>
      <c r="EE30" s="41">
        <v>80</v>
      </c>
      <c r="EF30" s="43">
        <v>5.5</v>
      </c>
      <c r="EG30" s="43">
        <v>4.0999999999999996</v>
      </c>
      <c r="EH30" s="41">
        <v>3</v>
      </c>
      <c r="EI30" s="43">
        <v>4.2</v>
      </c>
      <c r="EJ30" s="43">
        <v>3</v>
      </c>
      <c r="EK30" s="41">
        <v>80</v>
      </c>
      <c r="EL30" s="43">
        <v>5.5</v>
      </c>
      <c r="EM30" s="43">
        <v>4.3</v>
      </c>
      <c r="EN30" s="41">
        <v>1</v>
      </c>
      <c r="EO30" s="43">
        <v>1.4</v>
      </c>
      <c r="EP30" s="43">
        <v>1.2</v>
      </c>
      <c r="EQ30" s="41">
        <v>81</v>
      </c>
      <c r="ER30" s="43">
        <v>5.6</v>
      </c>
      <c r="ES30" s="41">
        <v>3</v>
      </c>
      <c r="ET30" s="43">
        <v>4.2</v>
      </c>
      <c r="EU30" s="43">
        <v>3.8</v>
      </c>
      <c r="EV30" s="41">
        <v>57</v>
      </c>
      <c r="EW30" s="43">
        <v>3.9</v>
      </c>
      <c r="EX30" s="41">
        <v>1</v>
      </c>
      <c r="EY30" s="43">
        <v>1.4</v>
      </c>
    </row>
    <row r="31" spans="1:155" ht="13.5" customHeight="1" x14ac:dyDescent="0.15">
      <c r="A31" s="46"/>
      <c r="B31" s="29" t="s">
        <v>31</v>
      </c>
      <c r="C31" s="87">
        <v>27</v>
      </c>
      <c r="D31" s="86">
        <v>2.0408626045942087</v>
      </c>
      <c r="E31" s="9">
        <f>ROUND(C31/C7*100,1)</f>
        <v>1.5</v>
      </c>
      <c r="F31" s="90">
        <v>3</v>
      </c>
      <c r="G31" s="89">
        <v>4.6484241842015557</v>
      </c>
      <c r="H31" s="9">
        <f t="shared" ref="H31" si="7">ROUND(F31/F10*100,1)</f>
        <v>37.5</v>
      </c>
      <c r="I31" s="8">
        <v>20</v>
      </c>
      <c r="J31" s="5">
        <v>1.5</v>
      </c>
      <c r="K31" s="9">
        <f>ROUND(I31/I7*100,1)</f>
        <v>1.2</v>
      </c>
      <c r="L31" s="8">
        <v>1</v>
      </c>
      <c r="M31" s="6">
        <v>1.5</v>
      </c>
      <c r="N31" s="9">
        <f t="shared" ref="N31" si="8">ROUND(L31/L10*100,1)</f>
        <v>7.1</v>
      </c>
      <c r="O31" s="30">
        <v>21</v>
      </c>
      <c r="P31" s="18">
        <v>1.5</v>
      </c>
      <c r="Q31" s="31">
        <f>ROUND(O31/O7*100,1)</f>
        <v>1.3</v>
      </c>
      <c r="R31" s="30">
        <v>0</v>
      </c>
      <c r="S31" s="19">
        <v>0</v>
      </c>
      <c r="T31" s="31">
        <f t="shared" ref="T31" si="9">ROUND(R31/R10*100,1)</f>
        <v>0</v>
      </c>
      <c r="U31" s="30">
        <v>21</v>
      </c>
      <c r="V31" s="18">
        <f t="shared" si="1"/>
        <v>1.5575665470307218</v>
      </c>
      <c r="W31" s="31">
        <f>ROUND(U31/U7*100,1)</f>
        <v>1.3</v>
      </c>
      <c r="X31" s="30">
        <v>1</v>
      </c>
      <c r="Y31" s="19">
        <f t="shared" si="2"/>
        <v>1.5039177056231483</v>
      </c>
      <c r="Z31" s="31">
        <f>ROUND(X31/X7*100,1)</f>
        <v>1.7</v>
      </c>
      <c r="AA31" s="30">
        <v>17</v>
      </c>
      <c r="AB31" s="32">
        <f t="shared" si="0"/>
        <v>1.2002911765183506</v>
      </c>
      <c r="AC31" s="31">
        <f>ROUND(AA31/AA7*100,1)</f>
        <v>1</v>
      </c>
      <c r="AD31" s="30">
        <v>0</v>
      </c>
      <c r="AE31" s="19">
        <f t="shared" si="3"/>
        <v>0</v>
      </c>
      <c r="AF31" s="31">
        <f>ROUND(AD31/AD7*100,1)</f>
        <v>0</v>
      </c>
      <c r="AG31" s="29">
        <v>18</v>
      </c>
      <c r="AH31" s="33">
        <v>1.2708965398429595</v>
      </c>
      <c r="AI31" s="34">
        <v>1.1000000000000001</v>
      </c>
      <c r="AJ31" s="29">
        <v>0</v>
      </c>
      <c r="AK31" s="21">
        <v>0</v>
      </c>
      <c r="AL31" s="34">
        <v>0</v>
      </c>
      <c r="AM31" s="29">
        <v>17</v>
      </c>
      <c r="AN31" s="33">
        <v>1.2002911765183506</v>
      </c>
      <c r="AO31" s="34">
        <v>1</v>
      </c>
      <c r="AP31" s="29">
        <v>1</v>
      </c>
      <c r="AQ31" s="21">
        <v>1.4751655873371785</v>
      </c>
      <c r="AR31" s="34">
        <v>1.8</v>
      </c>
      <c r="AS31" s="29">
        <v>22</v>
      </c>
      <c r="AT31" s="33">
        <v>1.553317993141395</v>
      </c>
      <c r="AU31" s="34">
        <v>1.3</v>
      </c>
      <c r="AV31" s="29">
        <v>1</v>
      </c>
      <c r="AW31" s="19">
        <f t="shared" si="5"/>
        <v>1.4749697631198559</v>
      </c>
      <c r="AX31" s="31">
        <f>ROUND(AV31/AV7*100,1)</f>
        <v>1.2</v>
      </c>
      <c r="AY31" s="45">
        <v>25</v>
      </c>
      <c r="AZ31" s="33">
        <v>1.7651340831152216</v>
      </c>
      <c r="BA31" s="34">
        <v>1.5</v>
      </c>
      <c r="BB31" s="29">
        <v>1</v>
      </c>
      <c r="BC31" s="21">
        <v>1.4645148062446911</v>
      </c>
      <c r="BD31" s="34">
        <v>1.5</v>
      </c>
      <c r="BE31" s="45">
        <v>18</v>
      </c>
      <c r="BF31" s="33">
        <v>1.2708965398429595</v>
      </c>
      <c r="BG31" s="34">
        <v>1</v>
      </c>
      <c r="BH31" s="29">
        <v>2</v>
      </c>
      <c r="BI31" s="21">
        <v>2.9064698017787594</v>
      </c>
      <c r="BJ31" s="34">
        <v>2.7</v>
      </c>
      <c r="BK31" s="45">
        <v>28</v>
      </c>
      <c r="BL31" s="33">
        <v>1.9769501730890482</v>
      </c>
      <c r="BM31" s="34">
        <v>1.7</v>
      </c>
      <c r="BN31" s="29">
        <v>1</v>
      </c>
      <c r="BO31" s="34">
        <v>1.4372772220305852</v>
      </c>
      <c r="BP31" s="34">
        <v>1.8</v>
      </c>
      <c r="BQ31" s="45">
        <v>14</v>
      </c>
      <c r="BR31" s="33">
        <v>0.9884750865445241</v>
      </c>
      <c r="BS31" s="34">
        <v>0.9</v>
      </c>
      <c r="BT31" s="29">
        <v>2</v>
      </c>
      <c r="BU31" s="34">
        <v>2.8745544440611703</v>
      </c>
      <c r="BV31" s="34">
        <v>2.6</v>
      </c>
      <c r="BW31" s="45">
        <v>11</v>
      </c>
      <c r="BX31" s="33">
        <v>0.77665899657069748</v>
      </c>
      <c r="BY31" s="34">
        <v>0.7</v>
      </c>
      <c r="BZ31" s="29">
        <v>2</v>
      </c>
      <c r="CA31" s="34">
        <v>2.8745544440611703</v>
      </c>
      <c r="CB31" s="34">
        <v>3.6</v>
      </c>
      <c r="CC31" s="45">
        <v>30</v>
      </c>
      <c r="CD31" s="33">
        <v>2.1181608997382657</v>
      </c>
      <c r="CE31" s="34">
        <v>2</v>
      </c>
      <c r="CF31" s="29">
        <v>1</v>
      </c>
      <c r="CG31" s="34">
        <v>1.4372772220305852</v>
      </c>
      <c r="CH31" s="34">
        <v>0.4</v>
      </c>
      <c r="CI31" s="45">
        <v>18</v>
      </c>
      <c r="CJ31" s="33">
        <v>1.2708965398429595</v>
      </c>
      <c r="CK31" s="34">
        <v>1.2</v>
      </c>
      <c r="CL31" s="29">
        <v>1</v>
      </c>
      <c r="CM31" s="34">
        <v>1.4372772220305852</v>
      </c>
      <c r="CN31" s="34">
        <v>1.5</v>
      </c>
      <c r="CO31" s="36">
        <v>24</v>
      </c>
      <c r="CP31" s="37">
        <v>1.6991751920421962</v>
      </c>
      <c r="CQ31" s="34">
        <v>1.7</v>
      </c>
      <c r="CR31" s="36">
        <v>0</v>
      </c>
      <c r="CS31" s="34">
        <v>0</v>
      </c>
      <c r="CT31" s="34">
        <v>0</v>
      </c>
      <c r="CU31" s="36">
        <v>25</v>
      </c>
      <c r="CV31" s="37">
        <v>1.7568517217146873</v>
      </c>
      <c r="CW31" s="34">
        <v>1.8</v>
      </c>
      <c r="CX31" s="36">
        <v>1</v>
      </c>
      <c r="CY31" s="34">
        <v>1.4169524187377789</v>
      </c>
      <c r="CZ31" s="34">
        <v>1.1000000000000001</v>
      </c>
      <c r="DA31" s="36">
        <v>24</v>
      </c>
      <c r="DB31" s="34">
        <v>1.7</v>
      </c>
      <c r="DC31" s="34">
        <v>1.8</v>
      </c>
      <c r="DD31" s="36">
        <v>1</v>
      </c>
      <c r="DE31" s="34">
        <v>1.4</v>
      </c>
      <c r="DF31" s="34">
        <v>1.5</v>
      </c>
      <c r="DG31" s="36">
        <v>22</v>
      </c>
      <c r="DH31" s="34">
        <v>1.5</v>
      </c>
      <c r="DI31" s="34">
        <v>1.6</v>
      </c>
      <c r="DJ31" s="38">
        <v>1</v>
      </c>
      <c r="DK31" s="34">
        <v>1.4</v>
      </c>
      <c r="DL31" s="39">
        <v>1.8</v>
      </c>
      <c r="DM31" s="40">
        <v>27</v>
      </c>
      <c r="DN31" s="39">
        <v>1.9</v>
      </c>
      <c r="DO31" s="39">
        <v>2</v>
      </c>
      <c r="DP31" s="41">
        <v>1</v>
      </c>
      <c r="DQ31" s="39">
        <v>1.4</v>
      </c>
      <c r="DR31" s="39">
        <v>1.6</v>
      </c>
      <c r="DS31" s="41">
        <v>14</v>
      </c>
      <c r="DT31" s="42">
        <v>0.96577500339745848</v>
      </c>
      <c r="DU31" s="42">
        <v>1.1102299762093577</v>
      </c>
      <c r="DV31" s="47" t="s">
        <v>40</v>
      </c>
      <c r="DW31" s="48" t="s">
        <v>41</v>
      </c>
      <c r="DX31" s="47" t="s">
        <v>41</v>
      </c>
      <c r="DY31" s="41">
        <v>14</v>
      </c>
      <c r="DZ31" s="43">
        <v>0.9</v>
      </c>
      <c r="EA31" s="43">
        <v>1.1000000000000001</v>
      </c>
      <c r="EB31" s="43" t="s">
        <v>42</v>
      </c>
      <c r="EC31" s="43" t="s">
        <v>42</v>
      </c>
      <c r="ED31" s="43" t="s">
        <v>42</v>
      </c>
      <c r="EE31" s="41">
        <v>27</v>
      </c>
      <c r="EF31" s="43">
        <v>1.8</v>
      </c>
      <c r="EG31" s="43">
        <v>2.1</v>
      </c>
      <c r="EH31" s="43" t="s">
        <v>42</v>
      </c>
      <c r="EI31" s="43" t="s">
        <v>42</v>
      </c>
      <c r="EJ31" s="43" t="s">
        <v>42</v>
      </c>
      <c r="EK31" s="41">
        <v>20</v>
      </c>
      <c r="EL31" s="43">
        <v>1.4</v>
      </c>
      <c r="EM31" s="43">
        <v>1.6</v>
      </c>
      <c r="EN31" s="41">
        <v>1</v>
      </c>
      <c r="EO31" s="43">
        <v>1.4</v>
      </c>
      <c r="EP31" s="43">
        <v>1.8</v>
      </c>
      <c r="EQ31" s="41">
        <v>21</v>
      </c>
      <c r="ER31" s="43">
        <v>1.4</v>
      </c>
      <c r="ES31" s="43" t="s">
        <v>42</v>
      </c>
      <c r="ET31" s="43" t="s">
        <v>42</v>
      </c>
      <c r="EU31" s="43">
        <v>0</v>
      </c>
      <c r="EV31" s="41">
        <v>22</v>
      </c>
      <c r="EW31" s="43">
        <v>1.5</v>
      </c>
      <c r="EX31" s="41">
        <v>2</v>
      </c>
      <c r="EY31" s="43">
        <v>2.8</v>
      </c>
    </row>
    <row r="32" spans="1:155" ht="13.5" customHeight="1" x14ac:dyDescent="0.15">
      <c r="A32" s="28"/>
      <c r="B32" s="29" t="s">
        <v>29</v>
      </c>
      <c r="C32" s="87">
        <v>169</v>
      </c>
      <c r="D32" s="86">
        <v>12.774288154682267</v>
      </c>
      <c r="E32" s="9">
        <f>ROUND(C32/C5*100,1)</f>
        <v>4</v>
      </c>
      <c r="F32" s="90">
        <v>7</v>
      </c>
      <c r="G32" s="89">
        <v>10.846323096470297</v>
      </c>
      <c r="H32" s="9">
        <f t="shared" ref="H32" si="10">ROUND(F32/F8*100,1)</f>
        <v>46.7</v>
      </c>
      <c r="I32" s="8">
        <v>155</v>
      </c>
      <c r="J32" s="5">
        <v>11.6</v>
      </c>
      <c r="K32" s="9">
        <f>ROUND(I32/I5*100,1)</f>
        <v>3.8</v>
      </c>
      <c r="L32" s="8">
        <v>6</v>
      </c>
      <c r="M32" s="6">
        <v>9.1999999999999993</v>
      </c>
      <c r="N32" s="9">
        <f t="shared" ref="N32" si="11">ROUND(L32/L8*100,1)</f>
        <v>25</v>
      </c>
      <c r="O32" s="30">
        <v>139</v>
      </c>
      <c r="P32" s="18">
        <v>10.3</v>
      </c>
      <c r="Q32" s="31">
        <f>ROUND(O32/O5*100,1)</f>
        <v>3.4</v>
      </c>
      <c r="R32" s="30">
        <v>6</v>
      </c>
      <c r="S32" s="19">
        <v>9.1</v>
      </c>
      <c r="T32" s="31">
        <f t="shared" ref="T32" si="12">ROUND(R32/R8*100,1)</f>
        <v>18.8</v>
      </c>
      <c r="U32" s="30">
        <v>133</v>
      </c>
      <c r="V32" s="18">
        <f t="shared" si="1"/>
        <v>9.8645881311945711</v>
      </c>
      <c r="W32" s="31">
        <f>ROUND(U32/U5*100,1)</f>
        <v>3.3</v>
      </c>
      <c r="X32" s="30">
        <v>1</v>
      </c>
      <c r="Y32" s="19">
        <f t="shared" si="2"/>
        <v>1.5039177056231483</v>
      </c>
      <c r="Z32" s="31">
        <f>ROUND(X32/X5*100,1)</f>
        <v>0.6</v>
      </c>
      <c r="AA32" s="30">
        <v>156</v>
      </c>
      <c r="AB32" s="32">
        <f t="shared" si="0"/>
        <v>11.014436678638983</v>
      </c>
      <c r="AC32" s="31">
        <f>ROUND(AA32/AA5*100,1)</f>
        <v>3.8</v>
      </c>
      <c r="AD32" s="30">
        <v>4</v>
      </c>
      <c r="AE32" s="19">
        <f t="shared" si="3"/>
        <v>5.900662349348714</v>
      </c>
      <c r="AF32" s="31">
        <f>ROUND(AD32/AD5*100,1)</f>
        <v>2.2999999999999998</v>
      </c>
      <c r="AG32" s="29">
        <v>137</v>
      </c>
      <c r="AH32" s="33">
        <v>9.6729347754714148</v>
      </c>
      <c r="AI32" s="34">
        <v>3.4</v>
      </c>
      <c r="AJ32" s="29">
        <v>8</v>
      </c>
      <c r="AK32" s="21">
        <v>11.801324698697428</v>
      </c>
      <c r="AL32" s="34">
        <v>4.3</v>
      </c>
      <c r="AM32" s="29">
        <v>146</v>
      </c>
      <c r="AN32" s="33">
        <v>10.308383045392894</v>
      </c>
      <c r="AO32" s="34">
        <v>3.6</v>
      </c>
      <c r="AP32" s="29">
        <v>5</v>
      </c>
      <c r="AQ32" s="21">
        <v>7.3758279366858934</v>
      </c>
      <c r="AR32" s="34">
        <v>2.8</v>
      </c>
      <c r="AS32" s="29">
        <v>100</v>
      </c>
      <c r="AT32" s="33">
        <v>7.0605363324608863</v>
      </c>
      <c r="AU32" s="34">
        <v>2.4</v>
      </c>
      <c r="AV32" s="29">
        <v>3</v>
      </c>
      <c r="AW32" s="19">
        <f t="shared" si="5"/>
        <v>4.4249092893595678</v>
      </c>
      <c r="AX32" s="31">
        <f>ROUND(AV32/AV5*100,1)</f>
        <v>1.6</v>
      </c>
      <c r="AY32" s="35">
        <v>124</v>
      </c>
      <c r="AZ32" s="33">
        <v>8.7550650522514992</v>
      </c>
      <c r="BA32" s="34">
        <v>3.1</v>
      </c>
      <c r="BB32" s="36">
        <v>7</v>
      </c>
      <c r="BC32" s="21">
        <v>10.251603643712837</v>
      </c>
      <c r="BD32" s="34">
        <v>4.0999999999999996</v>
      </c>
      <c r="BE32" s="35">
        <v>150</v>
      </c>
      <c r="BF32" s="33">
        <v>10.59080449869133</v>
      </c>
      <c r="BG32" s="34">
        <v>3.7</v>
      </c>
      <c r="BH32" s="36">
        <v>4</v>
      </c>
      <c r="BI32" s="21">
        <v>5.8129396035575187</v>
      </c>
      <c r="BJ32" s="34">
        <v>2.2000000000000002</v>
      </c>
      <c r="BK32" s="35">
        <v>131</v>
      </c>
      <c r="BL32" s="33">
        <v>9.249302595523762</v>
      </c>
      <c r="BM32" s="34">
        <v>3.2</v>
      </c>
      <c r="BN32" s="36">
        <v>3</v>
      </c>
      <c r="BO32" s="34">
        <v>4.3118316660917557</v>
      </c>
      <c r="BP32" s="34">
        <v>1.8</v>
      </c>
      <c r="BQ32" s="35">
        <v>128</v>
      </c>
      <c r="BR32" s="33">
        <v>9.0374865055499338</v>
      </c>
      <c r="BS32" s="34">
        <v>3.4</v>
      </c>
      <c r="BT32" s="36">
        <v>6</v>
      </c>
      <c r="BU32" s="34">
        <v>8.6236633321835114</v>
      </c>
      <c r="BV32" s="34">
        <v>3.1</v>
      </c>
      <c r="BW32" s="35">
        <v>141</v>
      </c>
      <c r="BX32" s="33">
        <v>9.9553562287698494</v>
      </c>
      <c r="BY32" s="34">
        <v>3.7</v>
      </c>
      <c r="BZ32" s="36">
        <v>5</v>
      </c>
      <c r="CA32" s="34">
        <v>7.1863861101529265</v>
      </c>
      <c r="CB32" s="34">
        <v>3</v>
      </c>
      <c r="CC32" s="35">
        <v>131</v>
      </c>
      <c r="CD32" s="33">
        <v>9.249302595523762</v>
      </c>
      <c r="CE32" s="34">
        <v>3.4</v>
      </c>
      <c r="CF32" s="36">
        <v>6</v>
      </c>
      <c r="CG32" s="34">
        <v>8.6236633321835114</v>
      </c>
      <c r="CH32" s="34">
        <v>1.1000000000000001</v>
      </c>
      <c r="CI32" s="35">
        <v>122</v>
      </c>
      <c r="CJ32" s="33">
        <v>8.613854325602281</v>
      </c>
      <c r="CK32" s="34">
        <v>3.2</v>
      </c>
      <c r="CL32" s="36">
        <v>3</v>
      </c>
      <c r="CM32" s="34">
        <v>4.3118316660917557</v>
      </c>
      <c r="CN32" s="34">
        <v>2</v>
      </c>
      <c r="CO32" s="36">
        <v>116</v>
      </c>
      <c r="CP32" s="37">
        <v>8.2126800948706151</v>
      </c>
      <c r="CQ32" s="34">
        <v>3.1</v>
      </c>
      <c r="CR32" s="36">
        <v>5</v>
      </c>
      <c r="CS32" s="34">
        <v>7.100961470183063</v>
      </c>
      <c r="CT32" s="34">
        <v>3.1</v>
      </c>
      <c r="CU32" s="36">
        <v>106</v>
      </c>
      <c r="CV32" s="37">
        <v>7.4490513000702743</v>
      </c>
      <c r="CW32" s="34">
        <v>2.9</v>
      </c>
      <c r="CX32" s="36">
        <v>4</v>
      </c>
      <c r="CY32" s="34">
        <v>5.6678096749511155</v>
      </c>
      <c r="CZ32" s="34">
        <v>2.1</v>
      </c>
      <c r="DA32" s="36">
        <v>94</v>
      </c>
      <c r="DB32" s="34">
        <v>6.6</v>
      </c>
      <c r="DC32" s="34">
        <v>2.7</v>
      </c>
      <c r="DD32" s="36">
        <v>2</v>
      </c>
      <c r="DE32" s="34">
        <v>2.8</v>
      </c>
      <c r="DF32" s="34">
        <v>1.1000000000000001</v>
      </c>
      <c r="DG32" s="36">
        <v>89</v>
      </c>
      <c r="DH32" s="34">
        <v>6.2</v>
      </c>
      <c r="DI32" s="34">
        <v>2.6</v>
      </c>
      <c r="DJ32" s="38">
        <v>2</v>
      </c>
      <c r="DK32" s="34">
        <v>2.8</v>
      </c>
      <c r="DL32" s="39">
        <v>1.2</v>
      </c>
      <c r="DM32" s="40">
        <v>105</v>
      </c>
      <c r="DN32" s="39">
        <v>7.3</v>
      </c>
      <c r="DO32" s="39">
        <v>3.1</v>
      </c>
      <c r="DP32" s="41">
        <v>6</v>
      </c>
      <c r="DQ32" s="39">
        <v>4.2</v>
      </c>
      <c r="DR32" s="39">
        <v>3.8</v>
      </c>
      <c r="DS32" s="41">
        <v>86</v>
      </c>
      <c r="DT32" s="42">
        <v>5.9326178780129597</v>
      </c>
      <c r="DU32" s="42">
        <v>2.6219512195121952</v>
      </c>
      <c r="DV32" s="41">
        <v>6</v>
      </c>
      <c r="DW32" s="42">
        <v>8.1491844024610529</v>
      </c>
      <c r="DX32" s="42">
        <v>4.6511627906976747</v>
      </c>
      <c r="DY32" s="41">
        <v>99</v>
      </c>
      <c r="DZ32" s="43">
        <v>6.8</v>
      </c>
      <c r="EA32" s="43">
        <v>3</v>
      </c>
      <c r="EB32" s="41">
        <v>1</v>
      </c>
      <c r="EC32" s="43">
        <v>1.4</v>
      </c>
      <c r="ED32" s="43">
        <v>0.6</v>
      </c>
      <c r="EE32" s="41">
        <v>80</v>
      </c>
      <c r="EF32" s="43">
        <v>5.5</v>
      </c>
      <c r="EG32" s="43">
        <v>2.5</v>
      </c>
      <c r="EH32" s="41">
        <v>6</v>
      </c>
      <c r="EI32" s="43">
        <v>8.4</v>
      </c>
      <c r="EJ32" s="43">
        <v>3.6</v>
      </c>
      <c r="EK32" s="41">
        <v>98</v>
      </c>
      <c r="EL32" s="43">
        <v>6.7</v>
      </c>
      <c r="EM32" s="43">
        <v>3.1</v>
      </c>
      <c r="EN32" s="41">
        <v>4</v>
      </c>
      <c r="EO32" s="43">
        <v>5.6</v>
      </c>
      <c r="EP32" s="43">
        <v>2.9</v>
      </c>
      <c r="EQ32" s="41">
        <v>85</v>
      </c>
      <c r="ER32" s="43">
        <v>5.9</v>
      </c>
      <c r="ES32" s="41">
        <v>4</v>
      </c>
      <c r="ET32" s="43">
        <v>5.6</v>
      </c>
      <c r="EU32" s="43">
        <v>2.7</v>
      </c>
      <c r="EV32" s="41">
        <v>75</v>
      </c>
      <c r="EW32" s="43">
        <v>5.2</v>
      </c>
      <c r="EX32" s="41">
        <v>4</v>
      </c>
      <c r="EY32" s="43">
        <v>5.6</v>
      </c>
    </row>
    <row r="33" spans="1:161" ht="13.5" customHeight="1" x14ac:dyDescent="0.15">
      <c r="A33" s="44" t="s">
        <v>43</v>
      </c>
      <c r="B33" s="29" t="s">
        <v>30</v>
      </c>
      <c r="C33" s="87">
        <v>3</v>
      </c>
      <c r="D33" s="86">
        <v>0.22676251162157873</v>
      </c>
      <c r="E33" s="9">
        <f>ROUND(C33/C6*100,1)</f>
        <v>0.1</v>
      </c>
      <c r="F33" s="90">
        <v>0</v>
      </c>
      <c r="G33" s="89">
        <v>0</v>
      </c>
      <c r="H33" s="10" t="s">
        <v>59</v>
      </c>
      <c r="I33" s="8">
        <v>0</v>
      </c>
      <c r="J33" s="5">
        <v>0</v>
      </c>
      <c r="K33" s="9">
        <f>ROUND(I33/I6*100,1)</f>
        <v>0</v>
      </c>
      <c r="L33" s="8">
        <v>0</v>
      </c>
      <c r="M33" s="6">
        <v>9.1999999999999993</v>
      </c>
      <c r="N33" s="10" t="s">
        <v>59</v>
      </c>
      <c r="O33" s="30">
        <v>1</v>
      </c>
      <c r="P33" s="18">
        <v>0</v>
      </c>
      <c r="Q33" s="31">
        <f>ROUND(O33/O6*100,1)</f>
        <v>0</v>
      </c>
      <c r="R33" s="30">
        <v>0</v>
      </c>
      <c r="S33" s="19">
        <v>0</v>
      </c>
      <c r="T33" s="49" t="s">
        <v>59</v>
      </c>
      <c r="U33" s="30">
        <v>0</v>
      </c>
      <c r="V33" s="18">
        <f t="shared" si="1"/>
        <v>0</v>
      </c>
      <c r="W33" s="31">
        <f>ROUND(U33/U6*100,1)</f>
        <v>0</v>
      </c>
      <c r="X33" s="30">
        <v>0</v>
      </c>
      <c r="Y33" s="19">
        <f t="shared" si="2"/>
        <v>0</v>
      </c>
      <c r="Z33" s="49" t="s">
        <v>54</v>
      </c>
      <c r="AA33" s="30">
        <v>1</v>
      </c>
      <c r="AB33" s="32">
        <f t="shared" si="0"/>
        <v>7.0605363324608858E-2</v>
      </c>
      <c r="AC33" s="31">
        <f>ROUND(AA33/AA6*100,1)</f>
        <v>0</v>
      </c>
      <c r="AD33" s="30">
        <v>0</v>
      </c>
      <c r="AE33" s="19">
        <f t="shared" si="3"/>
        <v>0</v>
      </c>
      <c r="AF33" s="49" t="s">
        <v>54</v>
      </c>
      <c r="AG33" s="29">
        <v>0</v>
      </c>
      <c r="AH33" s="33">
        <v>0</v>
      </c>
      <c r="AI33" s="34">
        <v>0</v>
      </c>
      <c r="AJ33" s="29">
        <v>0</v>
      </c>
      <c r="AK33" s="21">
        <v>0</v>
      </c>
      <c r="AL33" s="50" t="s">
        <v>41</v>
      </c>
      <c r="AM33" s="29">
        <v>0</v>
      </c>
      <c r="AN33" s="33">
        <v>0</v>
      </c>
      <c r="AO33" s="34">
        <v>0</v>
      </c>
      <c r="AP33" s="29">
        <v>0</v>
      </c>
      <c r="AQ33" s="21">
        <v>0</v>
      </c>
      <c r="AR33" s="50" t="s">
        <v>41</v>
      </c>
      <c r="AS33" s="29"/>
      <c r="AT33" s="33">
        <v>0</v>
      </c>
      <c r="AU33" s="34">
        <v>0</v>
      </c>
      <c r="AV33" s="29"/>
      <c r="AW33" s="19">
        <f t="shared" si="5"/>
        <v>0</v>
      </c>
      <c r="AX33" s="49" t="s">
        <v>54</v>
      </c>
      <c r="AY33" s="45"/>
      <c r="AZ33" s="33">
        <v>0</v>
      </c>
      <c r="BA33" s="34">
        <v>0</v>
      </c>
      <c r="BB33" s="29"/>
      <c r="BC33" s="21">
        <v>0</v>
      </c>
      <c r="BD33" s="50" t="s">
        <v>41</v>
      </c>
      <c r="BE33" s="45">
        <v>1</v>
      </c>
      <c r="BF33" s="33">
        <v>7.0605363324608858E-2</v>
      </c>
      <c r="BG33" s="34">
        <v>0</v>
      </c>
      <c r="BH33" s="29">
        <v>0</v>
      </c>
      <c r="BI33" s="21">
        <v>0</v>
      </c>
      <c r="BJ33" s="50" t="s">
        <v>41</v>
      </c>
      <c r="BK33" s="45">
        <v>0</v>
      </c>
      <c r="BL33" s="33">
        <v>0</v>
      </c>
      <c r="BM33" s="34">
        <v>0</v>
      </c>
      <c r="BN33" s="29">
        <v>0</v>
      </c>
      <c r="BO33" s="34">
        <v>0</v>
      </c>
      <c r="BP33" s="50" t="s">
        <v>41</v>
      </c>
      <c r="BQ33" s="45">
        <v>0</v>
      </c>
      <c r="BR33" s="33">
        <v>0</v>
      </c>
      <c r="BS33" s="34">
        <v>0</v>
      </c>
      <c r="BT33" s="29">
        <v>0</v>
      </c>
      <c r="BU33" s="34">
        <v>0</v>
      </c>
      <c r="BV33" s="50" t="s">
        <v>41</v>
      </c>
      <c r="BW33" s="45">
        <v>2</v>
      </c>
      <c r="BX33" s="33">
        <v>0.14121072664921772</v>
      </c>
      <c r="BY33" s="34">
        <v>0.1</v>
      </c>
      <c r="BZ33" s="29"/>
      <c r="CA33" s="34">
        <v>0</v>
      </c>
      <c r="CB33" s="50" t="s">
        <v>41</v>
      </c>
      <c r="CC33" s="45">
        <v>2</v>
      </c>
      <c r="CD33" s="33">
        <v>0.14121072664921772</v>
      </c>
      <c r="CE33" s="34">
        <v>0.1</v>
      </c>
      <c r="CF33" s="29"/>
      <c r="CG33" s="34">
        <v>0</v>
      </c>
      <c r="CH33" s="50" t="s">
        <v>41</v>
      </c>
      <c r="CI33" s="45">
        <v>1</v>
      </c>
      <c r="CJ33" s="33">
        <v>7.0605363324608858E-2</v>
      </c>
      <c r="CK33" s="34">
        <v>0</v>
      </c>
      <c r="CL33" s="29">
        <v>0</v>
      </c>
      <c r="CM33" s="34">
        <v>0</v>
      </c>
      <c r="CN33" s="50" t="s">
        <v>41</v>
      </c>
      <c r="CO33" s="50" t="s">
        <v>41</v>
      </c>
      <c r="CP33" s="50" t="s">
        <v>41</v>
      </c>
      <c r="CQ33" s="50" t="s">
        <v>41</v>
      </c>
      <c r="CR33" s="50" t="s">
        <v>41</v>
      </c>
      <c r="CS33" s="50" t="s">
        <v>41</v>
      </c>
      <c r="CT33" s="50" t="s">
        <v>41</v>
      </c>
      <c r="CU33" s="36">
        <v>0</v>
      </c>
      <c r="CV33" s="37">
        <v>0</v>
      </c>
      <c r="CW33" s="50" t="s">
        <v>41</v>
      </c>
      <c r="CX33" s="50" t="s">
        <v>41</v>
      </c>
      <c r="CY33" s="50" t="s">
        <v>41</v>
      </c>
      <c r="CZ33" s="50" t="s">
        <v>41</v>
      </c>
      <c r="DA33" s="36">
        <v>3</v>
      </c>
      <c r="DB33" s="34">
        <v>0.2</v>
      </c>
      <c r="DC33" s="50" t="s">
        <v>41</v>
      </c>
      <c r="DD33" s="50" t="s">
        <v>41</v>
      </c>
      <c r="DE33" s="50" t="s">
        <v>41</v>
      </c>
      <c r="DF33" s="50" t="s">
        <v>41</v>
      </c>
      <c r="DG33" s="36">
        <v>2</v>
      </c>
      <c r="DH33" s="34">
        <v>0.1</v>
      </c>
      <c r="DI33" s="50" t="s">
        <v>41</v>
      </c>
      <c r="DJ33" s="50" t="s">
        <v>41</v>
      </c>
      <c r="DK33" s="50" t="s">
        <v>41</v>
      </c>
      <c r="DL33" s="51" t="s">
        <v>41</v>
      </c>
      <c r="DM33" s="47" t="s">
        <v>41</v>
      </c>
      <c r="DN33" s="51" t="s">
        <v>41</v>
      </c>
      <c r="DO33" s="51" t="s">
        <v>41</v>
      </c>
      <c r="DP33" s="52" t="s">
        <v>41</v>
      </c>
      <c r="DQ33" s="51" t="s">
        <v>41</v>
      </c>
      <c r="DR33" s="51" t="s">
        <v>41</v>
      </c>
      <c r="DS33" s="47" t="s">
        <v>41</v>
      </c>
      <c r="DT33" s="47" t="s">
        <v>41</v>
      </c>
      <c r="DU33" s="48" t="s">
        <v>41</v>
      </c>
      <c r="DV33" s="47" t="s">
        <v>41</v>
      </c>
      <c r="DW33" s="48" t="s">
        <v>41</v>
      </c>
      <c r="DX33" s="47" t="s">
        <v>41</v>
      </c>
      <c r="DY33" s="41">
        <v>1</v>
      </c>
      <c r="DZ33" s="43">
        <v>0.1</v>
      </c>
      <c r="EA33" s="43">
        <v>0.05</v>
      </c>
      <c r="EB33" s="43" t="s">
        <v>42</v>
      </c>
      <c r="EC33" s="43" t="s">
        <v>42</v>
      </c>
      <c r="ED33" s="43" t="s">
        <v>42</v>
      </c>
      <c r="EE33" s="41">
        <v>1</v>
      </c>
      <c r="EF33" s="43">
        <v>0.1</v>
      </c>
      <c r="EG33" s="43">
        <v>0.1</v>
      </c>
      <c r="EH33" s="43" t="s">
        <v>42</v>
      </c>
      <c r="EI33" s="43" t="s">
        <v>42</v>
      </c>
      <c r="EJ33" s="43" t="s">
        <v>42</v>
      </c>
      <c r="EK33" s="43" t="s">
        <v>42</v>
      </c>
      <c r="EL33" s="43" t="s">
        <v>42</v>
      </c>
      <c r="EM33" s="43" t="s">
        <v>42</v>
      </c>
      <c r="EN33" s="43" t="s">
        <v>42</v>
      </c>
      <c r="EO33" s="43" t="s">
        <v>42</v>
      </c>
      <c r="EP33" s="43" t="s">
        <v>42</v>
      </c>
      <c r="EQ33" s="43" t="s">
        <v>42</v>
      </c>
      <c r="ER33" s="43" t="s">
        <v>42</v>
      </c>
      <c r="ES33" s="43" t="s">
        <v>42</v>
      </c>
      <c r="ET33" s="43" t="s">
        <v>42</v>
      </c>
      <c r="EU33" s="43">
        <v>0</v>
      </c>
      <c r="EV33" s="41">
        <v>0</v>
      </c>
      <c r="EW33" s="43">
        <v>0</v>
      </c>
      <c r="EX33" s="41">
        <v>0</v>
      </c>
      <c r="EY33" s="43">
        <v>0</v>
      </c>
    </row>
    <row r="34" spans="1:161" ht="13.5" customHeight="1" x14ac:dyDescent="0.15">
      <c r="A34" s="46"/>
      <c r="B34" s="29" t="s">
        <v>31</v>
      </c>
      <c r="C34" s="87">
        <v>166</v>
      </c>
      <c r="D34" s="86">
        <v>12.547525643060689</v>
      </c>
      <c r="E34" s="9">
        <f>ROUND(C34/C7*100,1)</f>
        <v>9.1999999999999993</v>
      </c>
      <c r="F34" s="90">
        <v>7</v>
      </c>
      <c r="G34" s="89">
        <v>10.846323096470297</v>
      </c>
      <c r="H34" s="9">
        <f t="shared" ref="H34" si="13">ROUND(F34/F13*100,1)</f>
        <v>41.2</v>
      </c>
      <c r="I34" s="8">
        <v>155</v>
      </c>
      <c r="J34" s="5">
        <v>11.6</v>
      </c>
      <c r="K34" s="9">
        <f>ROUND(I34/I7*100,1)</f>
        <v>9.1999999999999993</v>
      </c>
      <c r="L34" s="8">
        <v>6</v>
      </c>
      <c r="M34" s="6">
        <v>9.1999999999999993</v>
      </c>
      <c r="N34" s="9">
        <f t="shared" ref="N34" si="14">ROUND(L34/L13*100,1)</f>
        <v>54.5</v>
      </c>
      <c r="O34" s="30">
        <v>138</v>
      </c>
      <c r="P34" s="18">
        <v>10.199999999999999</v>
      </c>
      <c r="Q34" s="31">
        <f>ROUND(O34/O7*100,1)</f>
        <v>8.3000000000000007</v>
      </c>
      <c r="R34" s="30">
        <v>6</v>
      </c>
      <c r="S34" s="19">
        <v>9.1</v>
      </c>
      <c r="T34" s="31">
        <f t="shared" ref="T34" si="15">ROUND(R34/R13*100,1)</f>
        <v>85.7</v>
      </c>
      <c r="U34" s="30">
        <v>133</v>
      </c>
      <c r="V34" s="18">
        <f t="shared" si="1"/>
        <v>9.8645881311945711</v>
      </c>
      <c r="W34" s="31">
        <f>ROUND(U34/U7*100,1)</f>
        <v>8.1999999999999993</v>
      </c>
      <c r="X34" s="30">
        <v>1</v>
      </c>
      <c r="Y34" s="19">
        <f t="shared" si="2"/>
        <v>1.5039177056231483</v>
      </c>
      <c r="Z34" s="31">
        <f>ROUND(X34/X7*100,1)</f>
        <v>1.7</v>
      </c>
      <c r="AA34" s="30">
        <v>155</v>
      </c>
      <c r="AB34" s="32">
        <f t="shared" si="0"/>
        <v>10.943831315314373</v>
      </c>
      <c r="AC34" s="31">
        <f>ROUND(AA34/AA7*100,1)</f>
        <v>9.1</v>
      </c>
      <c r="AD34" s="30">
        <v>4</v>
      </c>
      <c r="AE34" s="19">
        <f t="shared" si="3"/>
        <v>5.900662349348714</v>
      </c>
      <c r="AF34" s="31">
        <f>ROUND(AD34/AD7*100,1)</f>
        <v>6.5</v>
      </c>
      <c r="AG34" s="29">
        <v>137</v>
      </c>
      <c r="AH34" s="33">
        <v>9.6729347754714148</v>
      </c>
      <c r="AI34" s="34">
        <v>8.5</v>
      </c>
      <c r="AJ34" s="29">
        <v>8</v>
      </c>
      <c r="AK34" s="21">
        <v>11.801324698697428</v>
      </c>
      <c r="AL34" s="34">
        <v>10.3</v>
      </c>
      <c r="AM34" s="29">
        <v>146</v>
      </c>
      <c r="AN34" s="33">
        <v>10.308383045392894</v>
      </c>
      <c r="AO34" s="34">
        <v>8.8000000000000007</v>
      </c>
      <c r="AP34" s="29">
        <v>5</v>
      </c>
      <c r="AQ34" s="21">
        <v>7.3758279366858934</v>
      </c>
      <c r="AR34" s="34">
        <v>8.8000000000000007</v>
      </c>
      <c r="AS34" s="29">
        <v>100</v>
      </c>
      <c r="AT34" s="33">
        <v>7.0605363324608863</v>
      </c>
      <c r="AU34" s="34">
        <v>6</v>
      </c>
      <c r="AV34" s="29">
        <v>3</v>
      </c>
      <c r="AW34" s="19">
        <f t="shared" si="5"/>
        <v>4.4249092893595678</v>
      </c>
      <c r="AX34" s="31">
        <f>ROUND(AV34/AV7*100,1)</f>
        <v>3.6</v>
      </c>
      <c r="AY34" s="45">
        <v>124</v>
      </c>
      <c r="AZ34" s="33">
        <v>8.7550650522514992</v>
      </c>
      <c r="BA34" s="34">
        <v>7.7</v>
      </c>
      <c r="BB34" s="29">
        <v>7</v>
      </c>
      <c r="BC34" s="21">
        <v>10.251603643712837</v>
      </c>
      <c r="BD34" s="34">
        <v>10.4</v>
      </c>
      <c r="BE34" s="45">
        <v>149</v>
      </c>
      <c r="BF34" s="33">
        <v>10.52019913536672</v>
      </c>
      <c r="BG34" s="34">
        <v>8.6</v>
      </c>
      <c r="BH34" s="29">
        <v>4</v>
      </c>
      <c r="BI34" s="21">
        <v>5.8129396035575187</v>
      </c>
      <c r="BJ34" s="34">
        <v>5.3</v>
      </c>
      <c r="BK34" s="45">
        <v>131</v>
      </c>
      <c r="BL34" s="33">
        <v>9.249302595523762</v>
      </c>
      <c r="BM34" s="34">
        <v>8</v>
      </c>
      <c r="BN34" s="29">
        <v>3</v>
      </c>
      <c r="BO34" s="34">
        <v>4.3118316660917557</v>
      </c>
      <c r="BP34" s="34">
        <v>5.4</v>
      </c>
      <c r="BQ34" s="45">
        <v>128</v>
      </c>
      <c r="BR34" s="33">
        <v>9.0374865055499338</v>
      </c>
      <c r="BS34" s="34">
        <v>8.6999999999999993</v>
      </c>
      <c r="BT34" s="29">
        <v>6</v>
      </c>
      <c r="BU34" s="34">
        <v>8.6236633321835114</v>
      </c>
      <c r="BV34" s="34">
        <v>7.9</v>
      </c>
      <c r="BW34" s="45">
        <v>139</v>
      </c>
      <c r="BX34" s="33">
        <v>9.814145502120633</v>
      </c>
      <c r="BY34" s="34">
        <v>9.1</v>
      </c>
      <c r="BZ34" s="29">
        <v>5</v>
      </c>
      <c r="CA34" s="34">
        <v>7.1863861101529265</v>
      </c>
      <c r="CB34" s="34">
        <v>8.9</v>
      </c>
      <c r="CC34" s="45">
        <v>129</v>
      </c>
      <c r="CD34" s="33">
        <v>9.1080918688745438</v>
      </c>
      <c r="CE34" s="34">
        <v>8.4</v>
      </c>
      <c r="CF34" s="29">
        <v>6</v>
      </c>
      <c r="CG34" s="34">
        <v>8.6236633321835114</v>
      </c>
      <c r="CH34" s="34">
        <v>2.2999999999999998</v>
      </c>
      <c r="CI34" s="45">
        <v>121</v>
      </c>
      <c r="CJ34" s="33">
        <v>8.5432489622776728</v>
      </c>
      <c r="CK34" s="34">
        <v>7.9</v>
      </c>
      <c r="CL34" s="29">
        <v>3</v>
      </c>
      <c r="CM34" s="34">
        <v>4.3118316660917557</v>
      </c>
      <c r="CN34" s="34">
        <v>4.4000000000000004</v>
      </c>
      <c r="CO34" s="36">
        <v>116</v>
      </c>
      <c r="CP34" s="37">
        <v>8.2126800948706151</v>
      </c>
      <c r="CQ34" s="34">
        <v>8</v>
      </c>
      <c r="CR34" s="36">
        <v>5</v>
      </c>
      <c r="CS34" s="34">
        <v>7.100961470183063</v>
      </c>
      <c r="CT34" s="34">
        <v>6.5</v>
      </c>
      <c r="CU34" s="36">
        <v>106</v>
      </c>
      <c r="CV34" s="37">
        <v>7.4490513000702743</v>
      </c>
      <c r="CW34" s="34">
        <v>7.6</v>
      </c>
      <c r="CX34" s="36">
        <v>4</v>
      </c>
      <c r="CY34" s="34">
        <v>5.6678096749511155</v>
      </c>
      <c r="CZ34" s="34">
        <v>4.5999999999999996</v>
      </c>
      <c r="DA34" s="36">
        <v>91</v>
      </c>
      <c r="DB34" s="34">
        <v>6.4</v>
      </c>
      <c r="DC34" s="34">
        <v>6.8</v>
      </c>
      <c r="DD34" s="36">
        <v>2</v>
      </c>
      <c r="DE34" s="34">
        <v>2.8</v>
      </c>
      <c r="DF34" s="34">
        <v>3</v>
      </c>
      <c r="DG34" s="36">
        <v>87</v>
      </c>
      <c r="DH34" s="34">
        <v>6.1</v>
      </c>
      <c r="DI34" s="34">
        <v>6.4</v>
      </c>
      <c r="DJ34" s="38">
        <v>2</v>
      </c>
      <c r="DK34" s="34">
        <v>2.8</v>
      </c>
      <c r="DL34" s="39">
        <v>3.6</v>
      </c>
      <c r="DM34" s="40">
        <v>105</v>
      </c>
      <c r="DN34" s="39">
        <v>7.3</v>
      </c>
      <c r="DO34" s="39">
        <v>7.7</v>
      </c>
      <c r="DP34" s="41">
        <v>6</v>
      </c>
      <c r="DQ34" s="39">
        <v>4.2</v>
      </c>
      <c r="DR34" s="39">
        <v>9.4</v>
      </c>
      <c r="DS34" s="41">
        <v>86</v>
      </c>
      <c r="DT34" s="42">
        <v>5.9326178780129597</v>
      </c>
      <c r="DU34" s="42">
        <v>6.8199841395717682</v>
      </c>
      <c r="DV34" s="41">
        <v>6</v>
      </c>
      <c r="DW34" s="42">
        <v>8.1491844024610529</v>
      </c>
      <c r="DX34" s="42">
        <v>11.320754716981133</v>
      </c>
      <c r="DY34" s="41">
        <v>98</v>
      </c>
      <c r="DZ34" s="43">
        <v>6.7</v>
      </c>
      <c r="EA34" s="43">
        <v>7.6</v>
      </c>
      <c r="EB34" s="41">
        <v>1</v>
      </c>
      <c r="EC34" s="43">
        <v>1.4</v>
      </c>
      <c r="ED34" s="43">
        <v>1.9</v>
      </c>
      <c r="EE34" s="41">
        <v>79</v>
      </c>
      <c r="EF34" s="43">
        <v>5.4</v>
      </c>
      <c r="EG34" s="43">
        <v>6.1</v>
      </c>
      <c r="EH34" s="41">
        <v>6</v>
      </c>
      <c r="EI34" s="43">
        <v>8.4</v>
      </c>
      <c r="EJ34" s="43">
        <v>9</v>
      </c>
      <c r="EK34" s="41">
        <v>98</v>
      </c>
      <c r="EL34" s="43">
        <v>6.7</v>
      </c>
      <c r="EM34" s="43">
        <v>7.9</v>
      </c>
      <c r="EN34" s="41">
        <v>4</v>
      </c>
      <c r="EO34" s="43">
        <v>5.6</v>
      </c>
      <c r="EP34" s="43">
        <v>7.3</v>
      </c>
      <c r="EQ34" s="41">
        <v>85</v>
      </c>
      <c r="ER34" s="43">
        <v>5.9</v>
      </c>
      <c r="ES34" s="41">
        <v>4</v>
      </c>
      <c r="ET34" s="43">
        <v>5.6</v>
      </c>
      <c r="EU34" s="43">
        <v>5.6</v>
      </c>
      <c r="EV34" s="41">
        <v>75</v>
      </c>
      <c r="EW34" s="43">
        <v>5.2</v>
      </c>
      <c r="EX34" s="41">
        <v>4</v>
      </c>
      <c r="EY34" s="43">
        <v>5.6</v>
      </c>
    </row>
    <row r="35" spans="1:161" ht="13.5" customHeight="1" x14ac:dyDescent="0.15">
      <c r="A35" s="28"/>
      <c r="B35" s="29" t="s">
        <v>29</v>
      </c>
      <c r="C35" s="87">
        <v>149</v>
      </c>
      <c r="D35" s="86">
        <v>11.262538077205077</v>
      </c>
      <c r="E35" s="9">
        <f>ROUND(C35/C5*100,1)</f>
        <v>3.5</v>
      </c>
      <c r="F35" s="90">
        <v>6</v>
      </c>
      <c r="G35" s="89">
        <v>9.2968483684031114</v>
      </c>
      <c r="H35" s="9">
        <f>ROUND(F35/F5*100,1)</f>
        <v>3.1</v>
      </c>
      <c r="I35" s="8">
        <v>141</v>
      </c>
      <c r="J35" s="5">
        <v>10.5</v>
      </c>
      <c r="K35" s="9">
        <f>ROUND(I35/I5*100,1)</f>
        <v>3.4</v>
      </c>
      <c r="L35" s="8">
        <v>8</v>
      </c>
      <c r="M35" s="6">
        <v>12.2</v>
      </c>
      <c r="N35" s="9">
        <f>ROUND(L35/L5*100,1)</f>
        <v>4.7</v>
      </c>
      <c r="O35" s="30">
        <v>183</v>
      </c>
      <c r="P35" s="18">
        <v>13.6</v>
      </c>
      <c r="Q35" s="31">
        <f>ROUND(O35/O5*100,1)</f>
        <v>4.5</v>
      </c>
      <c r="R35" s="30">
        <v>10</v>
      </c>
      <c r="S35" s="19">
        <v>15.2</v>
      </c>
      <c r="T35" s="31">
        <f>ROUND(R35/R5*100,1)</f>
        <v>5.4</v>
      </c>
      <c r="U35" s="30">
        <v>144</v>
      </c>
      <c r="V35" s="18">
        <f t="shared" si="1"/>
        <v>10.680456322496379</v>
      </c>
      <c r="W35" s="31">
        <f>ROUND(U35/U5*100,1)</f>
        <v>3.5</v>
      </c>
      <c r="X35" s="30">
        <v>7</v>
      </c>
      <c r="Y35" s="19">
        <f t="shared" si="2"/>
        <v>10.527423939362038</v>
      </c>
      <c r="Z35" s="31">
        <f>ROUND(X35/X5*100,1)</f>
        <v>4.3</v>
      </c>
      <c r="AA35" s="30">
        <v>103</v>
      </c>
      <c r="AB35" s="32">
        <f t="shared" si="0"/>
        <v>7.2723524224347127</v>
      </c>
      <c r="AC35" s="31">
        <f>ROUND(AA35/AA5*100,1)</f>
        <v>2.5</v>
      </c>
      <c r="AD35" s="30">
        <v>9</v>
      </c>
      <c r="AE35" s="19">
        <f t="shared" si="3"/>
        <v>13.276490286034607</v>
      </c>
      <c r="AF35" s="31">
        <f>ROUND(AD35/AD5*100,1)</f>
        <v>5.2</v>
      </c>
      <c r="AG35" s="29">
        <v>133</v>
      </c>
      <c r="AH35" s="33">
        <v>9.3905133221729784</v>
      </c>
      <c r="AI35" s="34">
        <v>3.3</v>
      </c>
      <c r="AJ35" s="29">
        <v>5</v>
      </c>
      <c r="AK35" s="21">
        <v>7.3758279366858934</v>
      </c>
      <c r="AL35" s="34">
        <v>2.7</v>
      </c>
      <c r="AM35" s="29">
        <v>126</v>
      </c>
      <c r="AN35" s="33">
        <v>8.8962757789007174</v>
      </c>
      <c r="AO35" s="34">
        <v>3.1</v>
      </c>
      <c r="AP35" s="29">
        <v>4</v>
      </c>
      <c r="AQ35" s="21">
        <v>5.900662349348714</v>
      </c>
      <c r="AR35" s="34">
        <v>2.2000000000000002</v>
      </c>
      <c r="AS35" s="29">
        <v>140</v>
      </c>
      <c r="AT35" s="33">
        <v>9.8847508654452412</v>
      </c>
      <c r="AU35" s="34">
        <v>3.4</v>
      </c>
      <c r="AV35" s="29">
        <v>6</v>
      </c>
      <c r="AW35" s="19">
        <f t="shared" si="5"/>
        <v>8.8498185787191357</v>
      </c>
      <c r="AX35" s="31">
        <f>ROUND(AV35/AV5*100,1)</f>
        <v>3.2</v>
      </c>
      <c r="AY35" s="35">
        <v>134</v>
      </c>
      <c r="AZ35" s="33">
        <v>9.4611186854975884</v>
      </c>
      <c r="BA35" s="34">
        <v>3.3</v>
      </c>
      <c r="BB35" s="36">
        <v>6</v>
      </c>
      <c r="BC35" s="21">
        <v>8.7870888374681471</v>
      </c>
      <c r="BD35" s="34">
        <v>3.6</v>
      </c>
      <c r="BE35" s="35">
        <v>128</v>
      </c>
      <c r="BF35" s="33">
        <v>9.0374865055499338</v>
      </c>
      <c r="BG35" s="34">
        <v>3.2</v>
      </c>
      <c r="BH35" s="36">
        <v>8</v>
      </c>
      <c r="BI35" s="21">
        <v>11.625879207115037</v>
      </c>
      <c r="BJ35" s="34">
        <v>4.4000000000000004</v>
      </c>
      <c r="BK35" s="35">
        <v>129</v>
      </c>
      <c r="BL35" s="33">
        <v>9.1080918688745438</v>
      </c>
      <c r="BM35" s="34">
        <v>3.2</v>
      </c>
      <c r="BN35" s="36">
        <v>10</v>
      </c>
      <c r="BO35" s="34">
        <v>14.372772220305853</v>
      </c>
      <c r="BP35" s="34">
        <v>6</v>
      </c>
      <c r="BQ35" s="35"/>
      <c r="BR35" s="33">
        <v>0</v>
      </c>
      <c r="BS35" s="34">
        <v>0</v>
      </c>
      <c r="BT35" s="36"/>
      <c r="BU35" s="34">
        <v>0</v>
      </c>
      <c r="BV35" s="34">
        <v>0</v>
      </c>
      <c r="BW35" s="35">
        <v>115</v>
      </c>
      <c r="BX35" s="33">
        <v>8.11961678233002</v>
      </c>
      <c r="BY35" s="34">
        <v>3</v>
      </c>
      <c r="BZ35" s="36">
        <v>7</v>
      </c>
      <c r="CA35" s="34">
        <v>10.060940554214097</v>
      </c>
      <c r="CB35" s="34">
        <v>4.2</v>
      </c>
      <c r="CC35" s="35">
        <v>104</v>
      </c>
      <c r="CD35" s="33">
        <v>7.3429577857593218</v>
      </c>
      <c r="CE35" s="34">
        <v>2.7</v>
      </c>
      <c r="CF35" s="36">
        <v>4</v>
      </c>
      <c r="CG35" s="34">
        <v>5.7491088881223407</v>
      </c>
      <c r="CH35" s="34">
        <v>0.7</v>
      </c>
      <c r="CI35" s="35">
        <v>100</v>
      </c>
      <c r="CJ35" s="33">
        <v>7.0605363324608863</v>
      </c>
      <c r="CK35" s="34">
        <v>2.6</v>
      </c>
      <c r="CL35" s="36">
        <v>4</v>
      </c>
      <c r="CM35" s="34">
        <v>5.7491088881223407</v>
      </c>
      <c r="CN35" s="34">
        <v>2.6</v>
      </c>
      <c r="CO35" s="36">
        <v>113</v>
      </c>
      <c r="CP35" s="37">
        <v>8.0002831958653395</v>
      </c>
      <c r="CQ35" s="34">
        <v>3</v>
      </c>
      <c r="CR35" s="36">
        <v>5</v>
      </c>
      <c r="CS35" s="34">
        <v>7.100961470183063</v>
      </c>
      <c r="CT35" s="34">
        <v>3.1</v>
      </c>
      <c r="CU35" s="36">
        <v>81</v>
      </c>
      <c r="CV35" s="37">
        <v>5.692199578355587</v>
      </c>
      <c r="CW35" s="34">
        <v>2.2000000000000002</v>
      </c>
      <c r="CX35" s="36">
        <v>4</v>
      </c>
      <c r="CY35" s="34">
        <v>5.6678096749511155</v>
      </c>
      <c r="CZ35" s="34">
        <v>2.1</v>
      </c>
      <c r="DA35" s="36">
        <v>94</v>
      </c>
      <c r="DB35" s="34">
        <v>6.6</v>
      </c>
      <c r="DC35" s="34">
        <v>2.7</v>
      </c>
      <c r="DD35" s="36">
        <v>4</v>
      </c>
      <c r="DE35" s="34">
        <v>5.6</v>
      </c>
      <c r="DF35" s="34">
        <v>2.2000000000000002</v>
      </c>
      <c r="DG35" s="36">
        <v>110</v>
      </c>
      <c r="DH35" s="34">
        <v>7.7</v>
      </c>
      <c r="DI35" s="34">
        <v>3.2</v>
      </c>
      <c r="DJ35" s="38">
        <v>4</v>
      </c>
      <c r="DK35" s="34">
        <v>5.6</v>
      </c>
      <c r="DL35" s="39">
        <v>2.5</v>
      </c>
      <c r="DM35" s="40">
        <v>98</v>
      </c>
      <c r="DN35" s="39">
        <v>6.8</v>
      </c>
      <c r="DO35" s="39">
        <v>2.9</v>
      </c>
      <c r="DP35" s="41">
        <v>5</v>
      </c>
      <c r="DQ35" s="39">
        <v>7.1</v>
      </c>
      <c r="DR35" s="39">
        <v>3.1</v>
      </c>
      <c r="DS35" s="41">
        <v>84</v>
      </c>
      <c r="DT35" s="42">
        <v>5.7946500203847506</v>
      </c>
      <c r="DU35" s="42">
        <v>2.5609756097560976</v>
      </c>
      <c r="DV35" s="41">
        <v>2</v>
      </c>
      <c r="DW35" s="42">
        <v>2.7163948008203511</v>
      </c>
      <c r="DX35" s="42">
        <v>1.5503875968992249</v>
      </c>
      <c r="DY35" s="41">
        <v>83</v>
      </c>
      <c r="DZ35" s="43">
        <v>5.7</v>
      </c>
      <c r="EA35" s="43">
        <v>2.5</v>
      </c>
      <c r="EB35" s="41">
        <v>2</v>
      </c>
      <c r="EC35" s="43">
        <v>2.8</v>
      </c>
      <c r="ED35" s="43">
        <v>1.2</v>
      </c>
      <c r="EE35" s="41">
        <v>89</v>
      </c>
      <c r="EF35" s="43">
        <v>6.1</v>
      </c>
      <c r="EG35" s="43">
        <v>2.7</v>
      </c>
      <c r="EH35" s="41">
        <v>1</v>
      </c>
      <c r="EI35" s="43">
        <v>1.4</v>
      </c>
      <c r="EJ35" s="43">
        <v>0.6</v>
      </c>
      <c r="EK35" s="41">
        <v>75</v>
      </c>
      <c r="EL35" s="43">
        <v>5.0999999999999996</v>
      </c>
      <c r="EM35" s="43">
        <v>2.4</v>
      </c>
      <c r="EN35" s="41">
        <v>5</v>
      </c>
      <c r="EO35" s="43">
        <v>7</v>
      </c>
      <c r="EP35" s="43">
        <v>3.6</v>
      </c>
      <c r="EQ35" s="41">
        <v>66</v>
      </c>
      <c r="ER35" s="43">
        <v>4.5</v>
      </c>
      <c r="ES35" s="41">
        <v>3</v>
      </c>
      <c r="ET35" s="43">
        <v>4.2</v>
      </c>
      <c r="EU35" s="43">
        <v>2</v>
      </c>
      <c r="EV35" s="41">
        <v>66</v>
      </c>
      <c r="EW35" s="43">
        <v>4.5999999999999996</v>
      </c>
      <c r="EX35" s="41">
        <v>6</v>
      </c>
      <c r="EY35" s="43">
        <v>8.4</v>
      </c>
    </row>
    <row r="36" spans="1:161" ht="13.5" customHeight="1" x14ac:dyDescent="0.15">
      <c r="A36" s="44" t="s">
        <v>44</v>
      </c>
      <c r="B36" s="29" t="s">
        <v>30</v>
      </c>
      <c r="C36" s="87">
        <v>69</v>
      </c>
      <c r="D36" s="86">
        <v>5.2155377672963104</v>
      </c>
      <c r="E36" s="9">
        <f>ROUND(C36/C6*100,1)</f>
        <v>2.8</v>
      </c>
      <c r="F36" s="90">
        <v>2</v>
      </c>
      <c r="G36" s="89">
        <v>3.0989494561343705</v>
      </c>
      <c r="H36" s="9">
        <f>ROUND(F36/F6*100,1)</f>
        <v>1.8</v>
      </c>
      <c r="I36" s="8">
        <v>75</v>
      </c>
      <c r="J36" s="5">
        <v>5.6</v>
      </c>
      <c r="K36" s="9">
        <f>ROUND(I36/I6*100,1)</f>
        <v>3.1</v>
      </c>
      <c r="L36" s="8">
        <v>5</v>
      </c>
      <c r="M36" s="6">
        <v>7.6</v>
      </c>
      <c r="N36" s="9">
        <f>ROUND(L36/L6*100,1)</f>
        <v>5.3</v>
      </c>
      <c r="O36" s="30">
        <v>105</v>
      </c>
      <c r="P36" s="18">
        <v>7.8</v>
      </c>
      <c r="Q36" s="31">
        <f>ROUND(O36/O6*100,1)</f>
        <v>4.4000000000000004</v>
      </c>
      <c r="R36" s="30">
        <v>5</v>
      </c>
      <c r="S36" s="19">
        <v>7.6</v>
      </c>
      <c r="T36" s="31">
        <f>ROUND(R36/R6*100,1)</f>
        <v>4.5999999999999996</v>
      </c>
      <c r="U36" s="30">
        <v>83</v>
      </c>
      <c r="V36" s="18">
        <f t="shared" si="1"/>
        <v>6.1560963525499961</v>
      </c>
      <c r="W36" s="31">
        <f>ROUND(U36/U6*100,1)</f>
        <v>3.4</v>
      </c>
      <c r="X36" s="30">
        <v>2</v>
      </c>
      <c r="Y36" s="19">
        <f t="shared" si="2"/>
        <v>3.0078354112462966</v>
      </c>
      <c r="Z36" s="31">
        <f>ROUND(X36/X6*100,1)</f>
        <v>1.9</v>
      </c>
      <c r="AA36" s="30">
        <v>95</v>
      </c>
      <c r="AB36" s="32">
        <f t="shared" si="0"/>
        <v>6.7075095158378417</v>
      </c>
      <c r="AC36" s="31">
        <f>ROUND(AA36/AA6*100,1)</f>
        <v>3.9</v>
      </c>
      <c r="AD36" s="30">
        <v>5</v>
      </c>
      <c r="AE36" s="19">
        <f t="shared" si="3"/>
        <v>7.3758279366858934</v>
      </c>
      <c r="AF36" s="31">
        <f>ROUND(AD36/AD6*100,1)</f>
        <v>4.5</v>
      </c>
      <c r="AG36" s="29">
        <v>74</v>
      </c>
      <c r="AH36" s="33">
        <v>5.2247968860210561</v>
      </c>
      <c r="AI36" s="34">
        <v>3</v>
      </c>
      <c r="AJ36" s="29">
        <v>3</v>
      </c>
      <c r="AK36" s="21">
        <v>4.4254967620115355</v>
      </c>
      <c r="AL36" s="34">
        <v>0.3</v>
      </c>
      <c r="AM36" s="29">
        <v>83</v>
      </c>
      <c r="AN36" s="33">
        <v>5.8602451559425361</v>
      </c>
      <c r="AO36" s="34">
        <v>3.4</v>
      </c>
      <c r="AP36" s="29">
        <v>4</v>
      </c>
      <c r="AQ36" s="21">
        <v>5.900662349348714</v>
      </c>
      <c r="AR36" s="34">
        <v>3.3</v>
      </c>
      <c r="AS36" s="29">
        <v>79</v>
      </c>
      <c r="AT36" s="33">
        <v>5.5778237026441007</v>
      </c>
      <c r="AU36" s="34">
        <v>3.2</v>
      </c>
      <c r="AV36" s="29">
        <v>3</v>
      </c>
      <c r="AW36" s="19">
        <f t="shared" si="5"/>
        <v>4.4249092893595678</v>
      </c>
      <c r="AX36" s="31">
        <f>ROUND(AV36/AV6*100,1)</f>
        <v>2.8</v>
      </c>
      <c r="AY36" s="45">
        <v>77</v>
      </c>
      <c r="AZ36" s="33">
        <v>5.4366129759948825</v>
      </c>
      <c r="BA36" s="34">
        <v>3.2</v>
      </c>
      <c r="BB36" s="36">
        <v>4</v>
      </c>
      <c r="BC36" s="21">
        <v>5.8580592249787644</v>
      </c>
      <c r="BD36" s="34">
        <v>3.9</v>
      </c>
      <c r="BE36" s="45">
        <v>66</v>
      </c>
      <c r="BF36" s="33">
        <v>4.6599539794241851</v>
      </c>
      <c r="BG36" s="34">
        <v>2.8</v>
      </c>
      <c r="BH36" s="36">
        <v>4</v>
      </c>
      <c r="BI36" s="21">
        <v>5.8129396035575187</v>
      </c>
      <c r="BJ36" s="34">
        <v>3.8</v>
      </c>
      <c r="BK36" s="45">
        <v>70</v>
      </c>
      <c r="BL36" s="33">
        <v>4.9423754327226206</v>
      </c>
      <c r="BM36" s="34">
        <v>2.9</v>
      </c>
      <c r="BN36" s="36">
        <v>5</v>
      </c>
      <c r="BO36" s="34">
        <v>7.1863861101529265</v>
      </c>
      <c r="BP36" s="34">
        <v>4.5</v>
      </c>
      <c r="BQ36" s="45"/>
      <c r="BR36" s="33">
        <v>0</v>
      </c>
      <c r="BS36" s="34">
        <v>0</v>
      </c>
      <c r="BT36" s="36"/>
      <c r="BU36" s="34">
        <v>0</v>
      </c>
      <c r="BV36" s="34">
        <v>0</v>
      </c>
      <c r="BW36" s="45">
        <v>78</v>
      </c>
      <c r="BX36" s="33">
        <v>5.5072183393194916</v>
      </c>
      <c r="BY36" s="34">
        <v>3.4</v>
      </c>
      <c r="BZ36" s="36">
        <v>5</v>
      </c>
      <c r="CA36" s="34">
        <v>7.1863861101529265</v>
      </c>
      <c r="CB36" s="34">
        <v>4.5</v>
      </c>
      <c r="CC36" s="45">
        <v>58</v>
      </c>
      <c r="CD36" s="33">
        <v>4.0951110728273141</v>
      </c>
      <c r="CE36" s="34">
        <v>2.5</v>
      </c>
      <c r="CF36" s="29">
        <v>1</v>
      </c>
      <c r="CG36" s="34">
        <v>1.4372772220305852</v>
      </c>
      <c r="CH36" s="34">
        <v>0.3</v>
      </c>
      <c r="CI36" s="45">
        <v>59</v>
      </c>
      <c r="CJ36" s="33">
        <v>4.1657164361519232</v>
      </c>
      <c r="CK36" s="34">
        <v>2.5</v>
      </c>
      <c r="CL36" s="29">
        <v>1</v>
      </c>
      <c r="CM36" s="34">
        <v>1.4372772220305852</v>
      </c>
      <c r="CN36" s="34">
        <v>1.2</v>
      </c>
      <c r="CO36" s="36">
        <v>64</v>
      </c>
      <c r="CP36" s="37">
        <v>4.5311338454458561</v>
      </c>
      <c r="CQ36" s="34">
        <v>2.8</v>
      </c>
      <c r="CR36" s="36">
        <v>3</v>
      </c>
      <c r="CS36" s="34">
        <v>4.260576882109838</v>
      </c>
      <c r="CT36" s="34">
        <v>3.6</v>
      </c>
      <c r="CU36" s="36">
        <v>36</v>
      </c>
      <c r="CV36" s="37">
        <v>2.5298664792691499</v>
      </c>
      <c r="CW36" s="34">
        <v>1.6</v>
      </c>
      <c r="CX36" s="36">
        <v>2</v>
      </c>
      <c r="CY36" s="34">
        <v>2.8339048374755578</v>
      </c>
      <c r="CZ36" s="34">
        <v>2</v>
      </c>
      <c r="DA36" s="36">
        <v>63</v>
      </c>
      <c r="DB36" s="34">
        <v>4.4000000000000004</v>
      </c>
      <c r="DC36" s="34">
        <v>2.9</v>
      </c>
      <c r="DD36" s="36">
        <v>2</v>
      </c>
      <c r="DE36" s="34">
        <v>2.8</v>
      </c>
      <c r="DF36" s="34">
        <v>1.8</v>
      </c>
      <c r="DG36" s="36">
        <v>62</v>
      </c>
      <c r="DH36" s="34">
        <v>4.3</v>
      </c>
      <c r="DI36" s="34">
        <v>2.9</v>
      </c>
      <c r="DJ36" s="38">
        <v>3</v>
      </c>
      <c r="DK36" s="34">
        <v>4.2</v>
      </c>
      <c r="DL36" s="39">
        <v>2.8</v>
      </c>
      <c r="DM36" s="40">
        <v>64</v>
      </c>
      <c r="DN36" s="39">
        <v>4.4000000000000004</v>
      </c>
      <c r="DO36" s="39">
        <v>3.2</v>
      </c>
      <c r="DP36" s="41">
        <v>3</v>
      </c>
      <c r="DQ36" s="39">
        <v>4.3</v>
      </c>
      <c r="DR36" s="39">
        <v>3.1</v>
      </c>
      <c r="DS36" s="41">
        <v>51</v>
      </c>
      <c r="DT36" s="42">
        <v>3.518180369519313</v>
      </c>
      <c r="DU36" s="42">
        <v>2.526002971768202</v>
      </c>
      <c r="DV36" s="41">
        <v>1</v>
      </c>
      <c r="DW36" s="42">
        <v>1.3581974004101756</v>
      </c>
      <c r="DX36" s="42">
        <v>1.3157894736842104</v>
      </c>
      <c r="DY36" s="41">
        <v>43</v>
      </c>
      <c r="DZ36" s="43">
        <v>2.9</v>
      </c>
      <c r="EA36" s="43">
        <v>2.2000000000000002</v>
      </c>
      <c r="EB36" s="41">
        <v>1</v>
      </c>
      <c r="EC36" s="43">
        <v>1.4</v>
      </c>
      <c r="ED36" s="43">
        <v>0.9</v>
      </c>
      <c r="EE36" s="41">
        <v>56</v>
      </c>
      <c r="EF36" s="43">
        <v>3.8</v>
      </c>
      <c r="EG36" s="43">
        <v>2.8</v>
      </c>
      <c r="EH36" s="43" t="s">
        <v>42</v>
      </c>
      <c r="EI36" s="43" t="s">
        <v>42</v>
      </c>
      <c r="EJ36" s="43" t="s">
        <v>42</v>
      </c>
      <c r="EK36" s="41">
        <v>48</v>
      </c>
      <c r="EL36" s="43">
        <v>3.3</v>
      </c>
      <c r="EM36" s="43">
        <v>2.6</v>
      </c>
      <c r="EN36" s="41">
        <v>2</v>
      </c>
      <c r="EO36" s="43">
        <v>2.8</v>
      </c>
      <c r="EP36" s="43">
        <v>2.4</v>
      </c>
      <c r="EQ36" s="41">
        <v>33</v>
      </c>
      <c r="ER36" s="43">
        <v>2.2999999999999998</v>
      </c>
      <c r="ES36" s="41">
        <v>2</v>
      </c>
      <c r="ET36" s="43">
        <v>2.8</v>
      </c>
      <c r="EU36" s="43">
        <v>2.6</v>
      </c>
      <c r="EV36" s="41">
        <v>44</v>
      </c>
      <c r="EW36" s="43">
        <v>3</v>
      </c>
      <c r="EX36" s="41">
        <v>5</v>
      </c>
      <c r="EY36" s="43">
        <v>7</v>
      </c>
    </row>
    <row r="37" spans="1:161" ht="13.5" customHeight="1" x14ac:dyDescent="0.15">
      <c r="A37" s="46"/>
      <c r="B37" s="29" t="s">
        <v>31</v>
      </c>
      <c r="C37" s="87">
        <v>80</v>
      </c>
      <c r="D37" s="86">
        <v>6.0470003099087659</v>
      </c>
      <c r="E37" s="9">
        <f>ROUND(C37/C7*100,1)</f>
        <v>4.4000000000000004</v>
      </c>
      <c r="F37" s="90">
        <v>4</v>
      </c>
      <c r="G37" s="89">
        <v>6.1978989122687409</v>
      </c>
      <c r="H37" s="9">
        <f>ROUND(F37/F7*100,1)</f>
        <v>5</v>
      </c>
      <c r="I37" s="8">
        <v>66</v>
      </c>
      <c r="J37" s="5">
        <v>4.9000000000000004</v>
      </c>
      <c r="K37" s="9">
        <f>ROUND(I37/I7*100,1)</f>
        <v>3.9</v>
      </c>
      <c r="L37" s="8">
        <v>3</v>
      </c>
      <c r="M37" s="6">
        <v>4.5999999999999996</v>
      </c>
      <c r="N37" s="9">
        <f>ROUND(L37/L7*100,1)</f>
        <v>3.9</v>
      </c>
      <c r="O37" s="30">
        <v>78</v>
      </c>
      <c r="P37" s="18">
        <v>5.8</v>
      </c>
      <c r="Q37" s="31">
        <f>ROUND(O37/O7*100,1)</f>
        <v>4.7</v>
      </c>
      <c r="R37" s="30">
        <v>5</v>
      </c>
      <c r="S37" s="19">
        <v>7.6</v>
      </c>
      <c r="T37" s="31">
        <f>ROUND(R37/R7*100,1)</f>
        <v>6.5</v>
      </c>
      <c r="U37" s="30">
        <v>61</v>
      </c>
      <c r="V37" s="18">
        <f t="shared" si="1"/>
        <v>4.5243599699463823</v>
      </c>
      <c r="W37" s="31">
        <f>ROUND(U37/U7*100,1)</f>
        <v>3.7</v>
      </c>
      <c r="X37" s="30">
        <v>5</v>
      </c>
      <c r="Y37" s="19">
        <f t="shared" si="2"/>
        <v>7.5195885281157411</v>
      </c>
      <c r="Z37" s="31">
        <f>ROUND(X37/X7*100,1)</f>
        <v>8.5</v>
      </c>
      <c r="AA37" s="30">
        <v>71</v>
      </c>
      <c r="AB37" s="32">
        <f t="shared" si="0"/>
        <v>5.0129807960472297</v>
      </c>
      <c r="AC37" s="31">
        <f>ROUND(AA37/AA7*100,1)</f>
        <v>4.2</v>
      </c>
      <c r="AD37" s="30">
        <v>4</v>
      </c>
      <c r="AE37" s="19">
        <f t="shared" si="3"/>
        <v>5.900662349348714</v>
      </c>
      <c r="AF37" s="31">
        <f>ROUND(AD37/AD7*100,1)</f>
        <v>6.5</v>
      </c>
      <c r="AG37" s="29">
        <v>59</v>
      </c>
      <c r="AH37" s="33">
        <v>4.1657164361519232</v>
      </c>
      <c r="AI37" s="34">
        <v>3.6</v>
      </c>
      <c r="AJ37" s="29">
        <v>2</v>
      </c>
      <c r="AK37" s="21">
        <v>2.950331174674357</v>
      </c>
      <c r="AL37" s="34">
        <v>2.6</v>
      </c>
      <c r="AM37" s="29">
        <v>43</v>
      </c>
      <c r="AN37" s="33">
        <v>3.0360306229581813</v>
      </c>
      <c r="AO37" s="34">
        <v>2.6</v>
      </c>
      <c r="AP37" s="29">
        <v>0</v>
      </c>
      <c r="AQ37" s="21">
        <v>0</v>
      </c>
      <c r="AR37" s="34">
        <v>0</v>
      </c>
      <c r="AS37" s="29">
        <v>61</v>
      </c>
      <c r="AT37" s="33">
        <v>4.3069271628011405</v>
      </c>
      <c r="AU37" s="34">
        <v>3.6</v>
      </c>
      <c r="AV37" s="29">
        <v>3</v>
      </c>
      <c r="AW37" s="19">
        <f t="shared" si="5"/>
        <v>4.4249092893595678</v>
      </c>
      <c r="AX37" s="31">
        <f>ROUND(AV37/AV7*100,1)</f>
        <v>3.6</v>
      </c>
      <c r="AY37" s="45">
        <v>57</v>
      </c>
      <c r="AZ37" s="33">
        <v>4.024505709502705</v>
      </c>
      <c r="BA37" s="34">
        <v>3.5</v>
      </c>
      <c r="BB37" s="36">
        <v>2</v>
      </c>
      <c r="BC37" s="21">
        <v>2.9290296124893822</v>
      </c>
      <c r="BD37" s="34">
        <v>3</v>
      </c>
      <c r="BE37" s="45">
        <v>62</v>
      </c>
      <c r="BF37" s="33">
        <v>4.3775325261257496</v>
      </c>
      <c r="BG37" s="34">
        <v>3.6</v>
      </c>
      <c r="BH37" s="36">
        <v>4</v>
      </c>
      <c r="BI37" s="21">
        <v>5.8129396035575187</v>
      </c>
      <c r="BJ37" s="34">
        <v>5.3</v>
      </c>
      <c r="BK37" s="45">
        <v>59</v>
      </c>
      <c r="BL37" s="33">
        <v>4.1657164361519232</v>
      </c>
      <c r="BM37" s="34">
        <v>3.6</v>
      </c>
      <c r="BN37" s="36">
        <v>5</v>
      </c>
      <c r="BO37" s="34">
        <v>7.1863861101529265</v>
      </c>
      <c r="BP37" s="34">
        <v>8.9</v>
      </c>
      <c r="BQ37" s="45"/>
      <c r="BR37" s="33">
        <v>0</v>
      </c>
      <c r="BS37" s="34">
        <v>0</v>
      </c>
      <c r="BT37" s="36"/>
      <c r="BU37" s="34">
        <v>0</v>
      </c>
      <c r="BV37" s="34">
        <v>0</v>
      </c>
      <c r="BW37" s="45">
        <v>37</v>
      </c>
      <c r="BX37" s="33">
        <v>2.612398443010528</v>
      </c>
      <c r="BY37" s="34">
        <v>2.4</v>
      </c>
      <c r="BZ37" s="36">
        <v>2</v>
      </c>
      <c r="CA37" s="34">
        <v>2.8745544440611703</v>
      </c>
      <c r="CB37" s="34">
        <v>3.6</v>
      </c>
      <c r="CC37" s="45">
        <v>46</v>
      </c>
      <c r="CD37" s="33">
        <v>3.2478467129320077</v>
      </c>
      <c r="CE37" s="34">
        <v>3</v>
      </c>
      <c r="CF37" s="29">
        <v>3</v>
      </c>
      <c r="CG37" s="34">
        <v>4.3118316660917557</v>
      </c>
      <c r="CH37" s="34">
        <v>1.1000000000000001</v>
      </c>
      <c r="CI37" s="45">
        <v>41</v>
      </c>
      <c r="CJ37" s="33">
        <v>2.8948198963089635</v>
      </c>
      <c r="CK37" s="34">
        <v>2.7</v>
      </c>
      <c r="CL37" s="29">
        <v>3</v>
      </c>
      <c r="CM37" s="34">
        <v>4.3118316660917557</v>
      </c>
      <c r="CN37" s="34">
        <v>4.4000000000000004</v>
      </c>
      <c r="CO37" s="36">
        <v>49</v>
      </c>
      <c r="CP37" s="37">
        <v>3.4691493504194839</v>
      </c>
      <c r="CQ37" s="34">
        <v>3.4</v>
      </c>
      <c r="CR37" s="36">
        <v>2</v>
      </c>
      <c r="CS37" s="34">
        <v>2.840384588073225</v>
      </c>
      <c r="CT37" s="34">
        <v>2.6</v>
      </c>
      <c r="CU37" s="36">
        <v>45</v>
      </c>
      <c r="CV37" s="37">
        <v>3.1623330990864371</v>
      </c>
      <c r="CW37" s="34">
        <v>3.2</v>
      </c>
      <c r="CX37" s="36">
        <v>2</v>
      </c>
      <c r="CY37" s="34">
        <v>2.8339048374755578</v>
      </c>
      <c r="CZ37" s="34">
        <v>2.2999999999999998</v>
      </c>
      <c r="DA37" s="36">
        <v>31</v>
      </c>
      <c r="DB37" s="34">
        <v>2.2000000000000002</v>
      </c>
      <c r="DC37" s="34">
        <v>2.2999999999999998</v>
      </c>
      <c r="DD37" s="36">
        <v>2</v>
      </c>
      <c r="DE37" s="34">
        <v>2.8</v>
      </c>
      <c r="DF37" s="34">
        <v>3</v>
      </c>
      <c r="DG37" s="36">
        <v>48</v>
      </c>
      <c r="DH37" s="34">
        <v>3.3</v>
      </c>
      <c r="DI37" s="34">
        <v>3.6</v>
      </c>
      <c r="DJ37" s="38">
        <v>1</v>
      </c>
      <c r="DK37" s="34">
        <v>1.4</v>
      </c>
      <c r="DL37" s="39">
        <v>1.8</v>
      </c>
      <c r="DM37" s="40">
        <v>34</v>
      </c>
      <c r="DN37" s="39">
        <v>2.4</v>
      </c>
      <c r="DO37" s="39">
        <v>2.5</v>
      </c>
      <c r="DP37" s="41">
        <v>2</v>
      </c>
      <c r="DQ37" s="39">
        <v>2.8</v>
      </c>
      <c r="DR37" s="39">
        <v>3.1</v>
      </c>
      <c r="DS37" s="41">
        <v>33</v>
      </c>
      <c r="DT37" s="42">
        <v>2.2764696508654381</v>
      </c>
      <c r="DU37" s="42">
        <v>2.6169706582077716</v>
      </c>
      <c r="DV37" s="41">
        <v>1</v>
      </c>
      <c r="DW37" s="42">
        <v>1.3581974004101756</v>
      </c>
      <c r="DX37" s="42">
        <v>1.8867924528301887</v>
      </c>
      <c r="DY37" s="41">
        <v>40</v>
      </c>
      <c r="DZ37" s="43">
        <v>2.8</v>
      </c>
      <c r="EA37" s="43">
        <v>3.1</v>
      </c>
      <c r="EB37" s="41">
        <v>1</v>
      </c>
      <c r="EC37" s="43">
        <v>1.4</v>
      </c>
      <c r="ED37" s="43">
        <v>1.9</v>
      </c>
      <c r="EE37" s="41">
        <v>33</v>
      </c>
      <c r="EF37" s="43">
        <v>2.2999999999999998</v>
      </c>
      <c r="EG37" s="43">
        <v>2.5</v>
      </c>
      <c r="EH37" s="41">
        <v>1</v>
      </c>
      <c r="EI37" s="43">
        <v>1.4</v>
      </c>
      <c r="EJ37" s="43">
        <v>1.5</v>
      </c>
      <c r="EK37" s="41">
        <v>27</v>
      </c>
      <c r="EL37" s="43">
        <v>1.9</v>
      </c>
      <c r="EM37" s="43">
        <v>2.2000000000000002</v>
      </c>
      <c r="EN37" s="41">
        <v>3</v>
      </c>
      <c r="EO37" s="43">
        <v>4.2</v>
      </c>
      <c r="EP37" s="43">
        <v>5.5</v>
      </c>
      <c r="EQ37" s="41">
        <v>33</v>
      </c>
      <c r="ER37" s="43">
        <v>2.2999999999999998</v>
      </c>
      <c r="ES37" s="41">
        <v>1</v>
      </c>
      <c r="ET37" s="43">
        <v>1.4</v>
      </c>
      <c r="EU37" s="43">
        <v>1.4</v>
      </c>
      <c r="EV37" s="41">
        <v>22</v>
      </c>
      <c r="EW37" s="43">
        <v>1.5</v>
      </c>
      <c r="EX37" s="41">
        <v>1</v>
      </c>
      <c r="EY37" s="43">
        <v>1.4</v>
      </c>
    </row>
    <row r="38" spans="1:161" ht="13.5" customHeight="1" x14ac:dyDescent="0.15">
      <c r="A38" s="28"/>
      <c r="B38" s="29" t="s">
        <v>29</v>
      </c>
      <c r="C38" s="87">
        <v>103</v>
      </c>
      <c r="D38" s="86">
        <v>7.7855128990075357</v>
      </c>
      <c r="E38" s="9">
        <f>ROUND(C38/C5*100,1)</f>
        <v>2.4</v>
      </c>
      <c r="F38" s="90">
        <v>7</v>
      </c>
      <c r="G38" s="89">
        <v>10.846323096470297</v>
      </c>
      <c r="H38" s="9">
        <f>ROUND(F38/F5*100,1)</f>
        <v>3.7</v>
      </c>
      <c r="I38" s="8">
        <v>114</v>
      </c>
      <c r="J38" s="5">
        <v>8.5</v>
      </c>
      <c r="K38" s="9">
        <f>ROUND(I38/I5*100,1)</f>
        <v>2.8</v>
      </c>
      <c r="L38" s="8">
        <v>4</v>
      </c>
      <c r="M38" s="6">
        <v>6.1</v>
      </c>
      <c r="N38" s="9">
        <f>ROUND(L38/L5*100,1)</f>
        <v>2.4</v>
      </c>
      <c r="O38" s="30">
        <v>91</v>
      </c>
      <c r="P38" s="18">
        <v>6.7</v>
      </c>
      <c r="Q38" s="31">
        <f>ROUND(O38/O5*100,1)</f>
        <v>2.2999999999999998</v>
      </c>
      <c r="R38" s="30">
        <v>5</v>
      </c>
      <c r="S38" s="19">
        <v>7.6</v>
      </c>
      <c r="T38" s="31">
        <f>ROUND(R38/R5*100,1)</f>
        <v>2.7</v>
      </c>
      <c r="U38" s="30">
        <v>98</v>
      </c>
      <c r="V38" s="18">
        <f t="shared" si="1"/>
        <v>7.2686438861433684</v>
      </c>
      <c r="W38" s="31">
        <f>ROUND(U38/U5*100,1)</f>
        <v>2.4</v>
      </c>
      <c r="X38" s="30">
        <v>4</v>
      </c>
      <c r="Y38" s="19">
        <f t="shared" si="2"/>
        <v>6.0156708224925932</v>
      </c>
      <c r="Z38" s="31">
        <f>ROUND(X38/X5*100,1)</f>
        <v>2.4</v>
      </c>
      <c r="AA38" s="30">
        <v>103</v>
      </c>
      <c r="AB38" s="32">
        <f t="shared" si="0"/>
        <v>7.2723524224347127</v>
      </c>
      <c r="AC38" s="31">
        <f>ROUND(AA38/AA5*100,1)</f>
        <v>2.5</v>
      </c>
      <c r="AD38" s="30">
        <v>6</v>
      </c>
      <c r="AE38" s="19">
        <f t="shared" si="3"/>
        <v>8.850993524023071</v>
      </c>
      <c r="AF38" s="31">
        <f>ROUND(AD38/AD5*100,1)</f>
        <v>3.5</v>
      </c>
      <c r="AG38" s="29">
        <v>94</v>
      </c>
      <c r="AH38" s="33">
        <v>6.6369041525132335</v>
      </c>
      <c r="AI38" s="34">
        <v>2.2999999999999998</v>
      </c>
      <c r="AJ38" s="29">
        <v>5</v>
      </c>
      <c r="AK38" s="21">
        <v>7.3758279366858934</v>
      </c>
      <c r="AL38" s="34">
        <v>2.7</v>
      </c>
      <c r="AM38" s="29">
        <v>91</v>
      </c>
      <c r="AN38" s="33">
        <v>6.4250880625394062</v>
      </c>
      <c r="AO38" s="34">
        <v>2.2000000000000002</v>
      </c>
      <c r="AP38" s="29">
        <v>7</v>
      </c>
      <c r="AQ38" s="21">
        <v>10.32615911136025</v>
      </c>
      <c r="AR38" s="34">
        <v>3.9</v>
      </c>
      <c r="AS38" s="29">
        <v>78</v>
      </c>
      <c r="AT38" s="33">
        <v>5.5072183393194916</v>
      </c>
      <c r="AU38" s="34">
        <v>1.9</v>
      </c>
      <c r="AV38" s="29">
        <v>4</v>
      </c>
      <c r="AW38" s="19">
        <f t="shared" si="5"/>
        <v>5.8998790524794238</v>
      </c>
      <c r="AX38" s="31">
        <f>ROUND(AV38/AV5*100,1)</f>
        <v>2.1</v>
      </c>
      <c r="AY38" s="35">
        <v>90</v>
      </c>
      <c r="AZ38" s="33">
        <v>6.354482699214798</v>
      </c>
      <c r="BA38" s="34">
        <v>2.2000000000000002</v>
      </c>
      <c r="BB38" s="36">
        <v>6</v>
      </c>
      <c r="BC38" s="21">
        <v>8.7870888374681471</v>
      </c>
      <c r="BD38" s="34">
        <v>3.6</v>
      </c>
      <c r="BE38" s="35">
        <v>78</v>
      </c>
      <c r="BF38" s="33">
        <v>5.5072183393194916</v>
      </c>
      <c r="BG38" s="34">
        <v>1.9</v>
      </c>
      <c r="BH38" s="36">
        <v>4</v>
      </c>
      <c r="BI38" s="21">
        <v>5.8129396035575187</v>
      </c>
      <c r="BJ38" s="34">
        <v>2.2000000000000002</v>
      </c>
      <c r="BK38" s="35">
        <v>102</v>
      </c>
      <c r="BL38" s="33">
        <v>7.2017470591101045</v>
      </c>
      <c r="BM38" s="34">
        <v>2.5</v>
      </c>
      <c r="BN38" s="36">
        <v>4</v>
      </c>
      <c r="BO38" s="34">
        <v>5.7491088881223407</v>
      </c>
      <c r="BP38" s="34">
        <v>2.4</v>
      </c>
      <c r="BQ38" s="35">
        <v>91</v>
      </c>
      <c r="BR38" s="33">
        <v>6.4250880625394062</v>
      </c>
      <c r="BS38" s="34">
        <v>2.4</v>
      </c>
      <c r="BT38" s="36">
        <v>3</v>
      </c>
      <c r="BU38" s="34">
        <v>4.3118316660917557</v>
      </c>
      <c r="BV38" s="34">
        <v>1.6</v>
      </c>
      <c r="BW38" s="35">
        <v>70</v>
      </c>
      <c r="BX38" s="33">
        <v>4.9423754327226206</v>
      </c>
      <c r="BY38" s="34">
        <v>1.8</v>
      </c>
      <c r="BZ38" s="36">
        <v>5</v>
      </c>
      <c r="CA38" s="34">
        <v>7.1863861101529265</v>
      </c>
      <c r="CB38" s="34">
        <v>3</v>
      </c>
      <c r="CC38" s="35">
        <v>89</v>
      </c>
      <c r="CD38" s="33">
        <v>6.2838773358901889</v>
      </c>
      <c r="CE38" s="34">
        <v>2.2999999999999998</v>
      </c>
      <c r="CF38" s="36">
        <v>5</v>
      </c>
      <c r="CG38" s="34">
        <v>7.1863861101529265</v>
      </c>
      <c r="CH38" s="34">
        <v>0.9</v>
      </c>
      <c r="CI38" s="35">
        <v>80</v>
      </c>
      <c r="CJ38" s="33">
        <v>5.6484290659687089</v>
      </c>
      <c r="CK38" s="34">
        <v>2.1</v>
      </c>
      <c r="CL38" s="36">
        <v>4</v>
      </c>
      <c r="CM38" s="34">
        <v>5.7491088881223407</v>
      </c>
      <c r="CN38" s="34">
        <v>2.6</v>
      </c>
      <c r="CO38" s="36">
        <v>88</v>
      </c>
      <c r="CP38" s="37">
        <v>6.2303090374880528</v>
      </c>
      <c r="CQ38" s="34">
        <v>2.2999999999999998</v>
      </c>
      <c r="CR38" s="36">
        <v>3</v>
      </c>
      <c r="CS38" s="34">
        <v>4.260576882109838</v>
      </c>
      <c r="CT38" s="34">
        <v>1.9</v>
      </c>
      <c r="CU38" s="36">
        <v>65</v>
      </c>
      <c r="CV38" s="37">
        <v>4.5678144764581869</v>
      </c>
      <c r="CW38" s="34">
        <v>1.8</v>
      </c>
      <c r="CX38" s="36">
        <v>6</v>
      </c>
      <c r="CY38" s="34">
        <v>8.5017145124266733</v>
      </c>
      <c r="CZ38" s="34">
        <v>3.2</v>
      </c>
      <c r="DA38" s="36">
        <v>74</v>
      </c>
      <c r="DB38" s="34">
        <v>5.2</v>
      </c>
      <c r="DC38" s="34">
        <v>2.1</v>
      </c>
      <c r="DD38" s="36">
        <v>3</v>
      </c>
      <c r="DE38" s="34">
        <v>4.2</v>
      </c>
      <c r="DF38" s="34">
        <v>1.7</v>
      </c>
      <c r="DG38" s="36">
        <v>67</v>
      </c>
      <c r="DH38" s="34">
        <v>4.7</v>
      </c>
      <c r="DI38" s="34">
        <v>1.9</v>
      </c>
      <c r="DJ38" s="38">
        <v>2</v>
      </c>
      <c r="DK38" s="34">
        <v>2.8</v>
      </c>
      <c r="DL38" s="39">
        <v>1.2</v>
      </c>
      <c r="DM38" s="40">
        <v>55</v>
      </c>
      <c r="DN38" s="39">
        <v>3.8</v>
      </c>
      <c r="DO38" s="39">
        <v>1.6</v>
      </c>
      <c r="DP38" s="41">
        <v>2</v>
      </c>
      <c r="DQ38" s="39">
        <v>2.8</v>
      </c>
      <c r="DR38" s="39">
        <v>1.3</v>
      </c>
      <c r="DS38" s="41">
        <v>76</v>
      </c>
      <c r="DT38" s="42">
        <v>5.2427785898719179</v>
      </c>
      <c r="DU38" s="42">
        <v>2.3170731707317072</v>
      </c>
      <c r="DV38" s="41">
        <v>2</v>
      </c>
      <c r="DW38" s="42">
        <v>2.7163948008203511</v>
      </c>
      <c r="DX38" s="42">
        <v>1.5503875968992249</v>
      </c>
      <c r="DY38" s="41">
        <v>62</v>
      </c>
      <c r="DZ38" s="43">
        <v>4.2</v>
      </c>
      <c r="EA38" s="43">
        <v>1.9</v>
      </c>
      <c r="EB38" s="41">
        <v>3</v>
      </c>
      <c r="EC38" s="43">
        <v>4.0999999999999996</v>
      </c>
      <c r="ED38" s="43">
        <v>1.8</v>
      </c>
      <c r="EE38" s="41">
        <v>58</v>
      </c>
      <c r="EF38" s="43">
        <v>4</v>
      </c>
      <c r="EG38" s="43">
        <v>1.8</v>
      </c>
      <c r="EH38" s="43" t="s">
        <v>42</v>
      </c>
      <c r="EI38" s="43" t="s">
        <v>42</v>
      </c>
      <c r="EJ38" s="43" t="s">
        <v>42</v>
      </c>
      <c r="EK38" s="41">
        <v>59</v>
      </c>
      <c r="EL38" s="43">
        <v>4</v>
      </c>
      <c r="EM38" s="43">
        <v>1.9</v>
      </c>
      <c r="EN38" s="41">
        <v>3</v>
      </c>
      <c r="EO38" s="43">
        <v>4.2</v>
      </c>
      <c r="EP38" s="43">
        <v>2.1</v>
      </c>
      <c r="EQ38" s="41">
        <v>67</v>
      </c>
      <c r="ER38" s="43">
        <v>4.5999999999999996</v>
      </c>
      <c r="ES38" s="41">
        <v>4</v>
      </c>
      <c r="ET38" s="43">
        <v>5.6</v>
      </c>
      <c r="EU38" s="43">
        <v>2.7</v>
      </c>
      <c r="EV38" s="41">
        <v>48</v>
      </c>
      <c r="EW38" s="43">
        <v>3.3</v>
      </c>
      <c r="EX38" s="41">
        <v>2</v>
      </c>
      <c r="EY38" s="43">
        <v>2.8</v>
      </c>
    </row>
    <row r="39" spans="1:161" ht="13.5" customHeight="1" x14ac:dyDescent="0.15">
      <c r="A39" s="44" t="s">
        <v>45</v>
      </c>
      <c r="B39" s="29" t="s">
        <v>30</v>
      </c>
      <c r="C39" s="87">
        <v>69</v>
      </c>
      <c r="D39" s="86">
        <v>5.2155377672963104</v>
      </c>
      <c r="E39" s="9">
        <f>ROUND(C39/C6*100,1)</f>
        <v>2.8</v>
      </c>
      <c r="F39" s="90">
        <v>3</v>
      </c>
      <c r="G39" s="89">
        <v>4.6484241842015557</v>
      </c>
      <c r="H39" s="9">
        <f>ROUND(F39/F6*100,1)</f>
        <v>2.7</v>
      </c>
      <c r="I39" s="8">
        <v>65</v>
      </c>
      <c r="J39" s="5">
        <v>4.8</v>
      </c>
      <c r="K39" s="9">
        <f>ROUND(I39/I6*100,1)</f>
        <v>2.7</v>
      </c>
      <c r="L39" s="8">
        <v>3</v>
      </c>
      <c r="M39" s="6">
        <v>4.5999999999999996</v>
      </c>
      <c r="N39" s="9">
        <f>ROUND(L39/L6*100,1)</f>
        <v>3.2</v>
      </c>
      <c r="O39" s="30">
        <v>51</v>
      </c>
      <c r="P39" s="18">
        <v>3.8</v>
      </c>
      <c r="Q39" s="31">
        <f>ROUND(O39/O6*100,1)</f>
        <v>2.1</v>
      </c>
      <c r="R39" s="30">
        <v>3</v>
      </c>
      <c r="S39" s="19">
        <v>4.5</v>
      </c>
      <c r="T39" s="31">
        <f>ROUND(R39/R6*100,1)</f>
        <v>2.8</v>
      </c>
      <c r="U39" s="30">
        <v>55</v>
      </c>
      <c r="V39" s="18">
        <f t="shared" si="1"/>
        <v>4.0793409565090339</v>
      </c>
      <c r="W39" s="31">
        <f>ROUND(U39/U6*100,1)</f>
        <v>2.2000000000000002</v>
      </c>
      <c r="X39" s="30">
        <v>4</v>
      </c>
      <c r="Y39" s="19">
        <f t="shared" si="2"/>
        <v>6.0156708224925932</v>
      </c>
      <c r="Z39" s="31">
        <f>ROUND(X39/X6*100,1)</f>
        <v>3.8</v>
      </c>
      <c r="AA39" s="30">
        <v>65</v>
      </c>
      <c r="AB39" s="32">
        <f t="shared" si="0"/>
        <v>4.589348616099576</v>
      </c>
      <c r="AC39" s="31">
        <f>ROUND(AA39/AA6*100,1)</f>
        <v>2.6</v>
      </c>
      <c r="AD39" s="30">
        <v>4</v>
      </c>
      <c r="AE39" s="19">
        <f t="shared" si="3"/>
        <v>5.900662349348714</v>
      </c>
      <c r="AF39" s="31">
        <f>ROUND(AD39/AD6*100,1)</f>
        <v>3.6</v>
      </c>
      <c r="AG39" s="29">
        <v>56</v>
      </c>
      <c r="AH39" s="33">
        <v>3.9539003461780964</v>
      </c>
      <c r="AI39" s="34">
        <v>2.2999999999999998</v>
      </c>
      <c r="AJ39" s="29">
        <v>3</v>
      </c>
      <c r="AK39" s="21">
        <v>4.4254967620115355</v>
      </c>
      <c r="AL39" s="34">
        <v>0.3</v>
      </c>
      <c r="AM39" s="29">
        <v>52</v>
      </c>
      <c r="AN39" s="33">
        <v>3.6714788928796609</v>
      </c>
      <c r="AO39" s="34">
        <v>2.1</v>
      </c>
      <c r="AP39" s="29">
        <v>5</v>
      </c>
      <c r="AQ39" s="21">
        <v>7.3758279366858934</v>
      </c>
      <c r="AR39" s="34">
        <v>4.0999999999999996</v>
      </c>
      <c r="AS39" s="29">
        <v>44</v>
      </c>
      <c r="AT39" s="33">
        <v>3.1066359862827899</v>
      </c>
      <c r="AU39" s="34">
        <v>1.8</v>
      </c>
      <c r="AV39" s="29">
        <v>2</v>
      </c>
      <c r="AW39" s="19">
        <f t="shared" si="5"/>
        <v>2.9499395262397119</v>
      </c>
      <c r="AX39" s="31">
        <f>ROUND(AV39/AV6*100,1)</f>
        <v>1.9</v>
      </c>
      <c r="AY39" s="45">
        <v>52</v>
      </c>
      <c r="AZ39" s="33">
        <v>3.6714788928796609</v>
      </c>
      <c r="BA39" s="34">
        <v>2.2000000000000002</v>
      </c>
      <c r="BB39" s="29">
        <v>4</v>
      </c>
      <c r="BC39" s="21">
        <v>5.8580592249787644</v>
      </c>
      <c r="BD39" s="34">
        <v>3.9</v>
      </c>
      <c r="BE39" s="45">
        <v>43</v>
      </c>
      <c r="BF39" s="33">
        <v>3.0360306229581813</v>
      </c>
      <c r="BG39" s="34">
        <v>1.8</v>
      </c>
      <c r="BH39" s="29">
        <v>4</v>
      </c>
      <c r="BI39" s="21">
        <v>5.8129396035575187</v>
      </c>
      <c r="BJ39" s="34">
        <v>3.8</v>
      </c>
      <c r="BK39" s="45">
        <v>67</v>
      </c>
      <c r="BL39" s="33">
        <v>4.7305593427487942</v>
      </c>
      <c r="BM39" s="34">
        <v>2.8</v>
      </c>
      <c r="BN39" s="29">
        <v>3</v>
      </c>
      <c r="BO39" s="34">
        <v>4.3118316660917557</v>
      </c>
      <c r="BP39" s="34">
        <v>2.7</v>
      </c>
      <c r="BQ39" s="45">
        <v>57</v>
      </c>
      <c r="BR39" s="33">
        <v>4.024505709502705</v>
      </c>
      <c r="BS39" s="34">
        <v>2.5</v>
      </c>
      <c r="BT39" s="29">
        <v>2</v>
      </c>
      <c r="BU39" s="34">
        <v>2.8745544440611703</v>
      </c>
      <c r="BV39" s="34">
        <v>1.7</v>
      </c>
      <c r="BW39" s="45">
        <v>42</v>
      </c>
      <c r="BX39" s="33">
        <v>2.9654252596335722</v>
      </c>
      <c r="BY39" s="34">
        <v>1.8</v>
      </c>
      <c r="BZ39" s="29">
        <v>4</v>
      </c>
      <c r="CA39" s="34">
        <v>5.7491088881223407</v>
      </c>
      <c r="CB39" s="34">
        <v>3.6</v>
      </c>
      <c r="CC39" s="45">
        <v>59</v>
      </c>
      <c r="CD39" s="33">
        <v>4.1657164361519232</v>
      </c>
      <c r="CE39" s="34">
        <v>2.5</v>
      </c>
      <c r="CF39" s="29">
        <v>3</v>
      </c>
      <c r="CG39" s="34">
        <v>4.3118316660917557</v>
      </c>
      <c r="CH39" s="34">
        <v>1</v>
      </c>
      <c r="CI39" s="45">
        <v>49</v>
      </c>
      <c r="CJ39" s="33">
        <v>3.4596628029058345</v>
      </c>
      <c r="CK39" s="34">
        <v>2.1</v>
      </c>
      <c r="CL39" s="29">
        <v>0</v>
      </c>
      <c r="CM39" s="34">
        <v>0</v>
      </c>
      <c r="CN39" s="34">
        <v>0</v>
      </c>
      <c r="CO39" s="36">
        <v>58</v>
      </c>
      <c r="CP39" s="37">
        <v>4.1063400474353076</v>
      </c>
      <c r="CQ39" s="34">
        <v>2.5</v>
      </c>
      <c r="CR39" s="36">
        <v>2</v>
      </c>
      <c r="CS39" s="34">
        <v>2.840384588073225</v>
      </c>
      <c r="CT39" s="34">
        <v>2.4</v>
      </c>
      <c r="CU39" s="36">
        <v>35</v>
      </c>
      <c r="CV39" s="37">
        <v>2.4595924104005622</v>
      </c>
      <c r="CW39" s="34">
        <v>1.6</v>
      </c>
      <c r="CX39" s="36">
        <v>4</v>
      </c>
      <c r="CY39" s="34">
        <v>5.6678096749511155</v>
      </c>
      <c r="CZ39" s="34">
        <v>4</v>
      </c>
      <c r="DA39" s="36">
        <v>46</v>
      </c>
      <c r="DB39" s="34">
        <v>3.2</v>
      </c>
      <c r="DC39" s="34">
        <v>2.1</v>
      </c>
      <c r="DD39" s="36">
        <v>3</v>
      </c>
      <c r="DE39" s="34">
        <v>4.2</v>
      </c>
      <c r="DF39" s="34">
        <v>2.7</v>
      </c>
      <c r="DG39" s="36">
        <v>46</v>
      </c>
      <c r="DH39" s="34">
        <v>3.2</v>
      </c>
      <c r="DI39" s="34">
        <v>2.2000000000000002</v>
      </c>
      <c r="DJ39" s="38">
        <v>1</v>
      </c>
      <c r="DK39" s="34">
        <v>1.4</v>
      </c>
      <c r="DL39" s="39">
        <v>0.9</v>
      </c>
      <c r="DM39" s="40">
        <v>30</v>
      </c>
      <c r="DN39" s="39">
        <v>2</v>
      </c>
      <c r="DO39" s="39">
        <v>1.5</v>
      </c>
      <c r="DP39" s="41">
        <v>2</v>
      </c>
      <c r="DQ39" s="39">
        <v>2.8</v>
      </c>
      <c r="DR39" s="39">
        <v>2.1</v>
      </c>
      <c r="DS39" s="41">
        <v>46</v>
      </c>
      <c r="DT39" s="42">
        <v>3.1732607254487921</v>
      </c>
      <c r="DU39" s="42">
        <v>2.2783556215948488</v>
      </c>
      <c r="DV39" s="41">
        <v>1</v>
      </c>
      <c r="DW39" s="42">
        <v>1.3581974004101756</v>
      </c>
      <c r="DX39" s="42">
        <v>1.3157894736842104</v>
      </c>
      <c r="DY39" s="41">
        <v>33</v>
      </c>
      <c r="DZ39" s="43">
        <v>2.2000000000000002</v>
      </c>
      <c r="EA39" s="43">
        <v>1.7</v>
      </c>
      <c r="EB39" s="41">
        <v>3</v>
      </c>
      <c r="EC39" s="43">
        <v>4.0999999999999996</v>
      </c>
      <c r="ED39" s="43">
        <v>2.8</v>
      </c>
      <c r="EE39" s="41">
        <v>32</v>
      </c>
      <c r="EF39" s="43">
        <v>2.2000000000000002</v>
      </c>
      <c r="EG39" s="43">
        <v>1.6</v>
      </c>
      <c r="EH39" s="43" t="s">
        <v>42</v>
      </c>
      <c r="EI39" s="43" t="s">
        <v>42</v>
      </c>
      <c r="EJ39" s="43" t="s">
        <v>42</v>
      </c>
      <c r="EK39" s="41">
        <v>29</v>
      </c>
      <c r="EL39" s="43">
        <v>2</v>
      </c>
      <c r="EM39" s="43">
        <v>1.6</v>
      </c>
      <c r="EN39" s="41">
        <v>2</v>
      </c>
      <c r="EO39" s="43">
        <v>2.8</v>
      </c>
      <c r="EP39" s="43">
        <v>2.4</v>
      </c>
      <c r="EQ39" s="41">
        <v>38</v>
      </c>
      <c r="ER39" s="43">
        <v>2.6</v>
      </c>
      <c r="ES39" s="41">
        <v>2</v>
      </c>
      <c r="ET39" s="43">
        <v>2.8</v>
      </c>
      <c r="EU39" s="43">
        <v>2.6</v>
      </c>
      <c r="EV39" s="41">
        <v>29</v>
      </c>
      <c r="EW39" s="43">
        <v>2</v>
      </c>
      <c r="EX39" s="41">
        <v>1</v>
      </c>
      <c r="EY39" s="43">
        <v>1.4</v>
      </c>
    </row>
    <row r="40" spans="1:161" ht="13.5" customHeight="1" x14ac:dyDescent="0.15">
      <c r="A40" s="46"/>
      <c r="B40" s="29" t="s">
        <v>31</v>
      </c>
      <c r="C40" s="87">
        <v>34</v>
      </c>
      <c r="D40" s="86">
        <v>2.5699751317112254</v>
      </c>
      <c r="E40" s="9">
        <f>ROUND(C40/C7*100,1)</f>
        <v>1.9</v>
      </c>
      <c r="F40" s="90">
        <v>4</v>
      </c>
      <c r="G40" s="89">
        <v>6.1978989122687409</v>
      </c>
      <c r="H40" s="9">
        <f>ROUND(F40/F7*100,1)</f>
        <v>5</v>
      </c>
      <c r="I40" s="8">
        <v>49</v>
      </c>
      <c r="J40" s="5">
        <v>3.6</v>
      </c>
      <c r="K40" s="9">
        <f>ROUND(I40/I7*100,1)</f>
        <v>2.9</v>
      </c>
      <c r="L40" s="8">
        <v>1</v>
      </c>
      <c r="M40" s="6">
        <v>1.5</v>
      </c>
      <c r="N40" s="9">
        <f>ROUND(L40/L7*100,1)</f>
        <v>1.3</v>
      </c>
      <c r="O40" s="30">
        <v>40</v>
      </c>
      <c r="P40" s="18">
        <v>2.9</v>
      </c>
      <c r="Q40" s="31">
        <f>ROUND(O40/O7*100,1)</f>
        <v>2.4</v>
      </c>
      <c r="R40" s="30">
        <v>2</v>
      </c>
      <c r="S40" s="19">
        <v>3</v>
      </c>
      <c r="T40" s="31">
        <f>ROUND(R40/R7*100,1)</f>
        <v>2.6</v>
      </c>
      <c r="U40" s="30">
        <v>43</v>
      </c>
      <c r="V40" s="18">
        <f t="shared" si="1"/>
        <v>3.1893029296343354</v>
      </c>
      <c r="W40" s="31">
        <f>ROUND(U40/U7*100,1)</f>
        <v>2.6</v>
      </c>
      <c r="X40" s="30">
        <v>0</v>
      </c>
      <c r="Y40" s="19">
        <f t="shared" si="2"/>
        <v>0</v>
      </c>
      <c r="Z40" s="31">
        <f>ROUND(X40/X7*100,1)</f>
        <v>0</v>
      </c>
      <c r="AA40" s="30">
        <v>38</v>
      </c>
      <c r="AB40" s="32">
        <f t="shared" si="0"/>
        <v>2.6830038063351367</v>
      </c>
      <c r="AC40" s="31">
        <f>ROUND(AA40/AA7*100,1)</f>
        <v>2.2000000000000002</v>
      </c>
      <c r="AD40" s="30">
        <v>2</v>
      </c>
      <c r="AE40" s="19">
        <f t="shared" si="3"/>
        <v>2.950331174674357</v>
      </c>
      <c r="AF40" s="31">
        <f>ROUND(AD40/AD7*100,1)</f>
        <v>3.2</v>
      </c>
      <c r="AG40" s="29">
        <v>38</v>
      </c>
      <c r="AH40" s="33">
        <v>2.6830038063351367</v>
      </c>
      <c r="AI40" s="34">
        <v>2.2999999999999998</v>
      </c>
      <c r="AJ40" s="29">
        <v>2</v>
      </c>
      <c r="AK40" s="21">
        <v>2.950331174674357</v>
      </c>
      <c r="AL40" s="34">
        <v>2.6</v>
      </c>
      <c r="AM40" s="29">
        <v>39</v>
      </c>
      <c r="AN40" s="33">
        <v>2.7536091696597458</v>
      </c>
      <c r="AO40" s="34">
        <v>2.4</v>
      </c>
      <c r="AP40" s="29">
        <v>2</v>
      </c>
      <c r="AQ40" s="21">
        <v>2.950331174674357</v>
      </c>
      <c r="AR40" s="34">
        <v>3.5</v>
      </c>
      <c r="AS40" s="29">
        <v>34</v>
      </c>
      <c r="AT40" s="33">
        <v>2.4005823530367012</v>
      </c>
      <c r="AU40" s="34">
        <v>2</v>
      </c>
      <c r="AV40" s="29">
        <v>2</v>
      </c>
      <c r="AW40" s="19">
        <f t="shared" si="5"/>
        <v>2.9499395262397119</v>
      </c>
      <c r="AX40" s="31">
        <f>ROUND(AV40/AV7*100,1)</f>
        <v>2.4</v>
      </c>
      <c r="AY40" s="45">
        <v>38</v>
      </c>
      <c r="AZ40" s="33">
        <v>2.6830038063351367</v>
      </c>
      <c r="BA40" s="34">
        <v>2.4</v>
      </c>
      <c r="BB40" s="29">
        <v>2</v>
      </c>
      <c r="BC40" s="21">
        <v>2.9290296124893822</v>
      </c>
      <c r="BD40" s="34">
        <v>3</v>
      </c>
      <c r="BE40" s="45">
        <v>35</v>
      </c>
      <c r="BF40" s="33">
        <v>2.4711877163613103</v>
      </c>
      <c r="BG40" s="34">
        <v>2</v>
      </c>
      <c r="BH40" s="29">
        <v>0</v>
      </c>
      <c r="BI40" s="21">
        <v>0</v>
      </c>
      <c r="BJ40" s="34">
        <v>0</v>
      </c>
      <c r="BK40" s="45">
        <v>35</v>
      </c>
      <c r="BL40" s="33">
        <v>2.4711877163613103</v>
      </c>
      <c r="BM40" s="34">
        <v>2.1</v>
      </c>
      <c r="BN40" s="29">
        <v>1</v>
      </c>
      <c r="BO40" s="34">
        <v>1.4372772220305852</v>
      </c>
      <c r="BP40" s="34">
        <v>1.8</v>
      </c>
      <c r="BQ40" s="45">
        <v>34</v>
      </c>
      <c r="BR40" s="33">
        <v>2.4005823530367012</v>
      </c>
      <c r="BS40" s="34">
        <v>2.2999999999999998</v>
      </c>
      <c r="BT40" s="29">
        <v>1</v>
      </c>
      <c r="BU40" s="34">
        <v>1.4372772220305852</v>
      </c>
      <c r="BV40" s="34">
        <v>1.3</v>
      </c>
      <c r="BW40" s="45">
        <v>28</v>
      </c>
      <c r="BX40" s="33">
        <v>1.9769501730890482</v>
      </c>
      <c r="BY40" s="34">
        <v>1.8</v>
      </c>
      <c r="BZ40" s="29">
        <v>1</v>
      </c>
      <c r="CA40" s="34">
        <v>1.4372772220305852</v>
      </c>
      <c r="CB40" s="34">
        <v>1.8</v>
      </c>
      <c r="CC40" s="45">
        <v>30</v>
      </c>
      <c r="CD40" s="33">
        <v>2.1181608997382657</v>
      </c>
      <c r="CE40" s="34">
        <v>2</v>
      </c>
      <c r="CF40" s="29">
        <v>2</v>
      </c>
      <c r="CG40" s="34">
        <v>2.8745544440611703</v>
      </c>
      <c r="CH40" s="34">
        <v>0.8</v>
      </c>
      <c r="CI40" s="45">
        <v>31</v>
      </c>
      <c r="CJ40" s="33">
        <v>2.1887662630628748</v>
      </c>
      <c r="CK40" s="34">
        <v>2</v>
      </c>
      <c r="CL40" s="29">
        <v>4</v>
      </c>
      <c r="CM40" s="34">
        <v>5.7491088881223407</v>
      </c>
      <c r="CN40" s="34">
        <v>5.9</v>
      </c>
      <c r="CO40" s="36">
        <v>30</v>
      </c>
      <c r="CP40" s="37">
        <v>2.1239689900527452</v>
      </c>
      <c r="CQ40" s="34">
        <v>2.1</v>
      </c>
      <c r="CR40" s="36">
        <v>1</v>
      </c>
      <c r="CS40" s="34">
        <v>1.4201922940366125</v>
      </c>
      <c r="CT40" s="34">
        <v>1.3</v>
      </c>
      <c r="CU40" s="36">
        <v>30</v>
      </c>
      <c r="CV40" s="37">
        <v>2.1082220660576247</v>
      </c>
      <c r="CW40" s="34">
        <v>2.1</v>
      </c>
      <c r="CX40" s="36">
        <v>2</v>
      </c>
      <c r="CY40" s="34">
        <v>2.8339048374755578</v>
      </c>
      <c r="CZ40" s="34">
        <v>2.2999999999999998</v>
      </c>
      <c r="DA40" s="36">
        <v>28</v>
      </c>
      <c r="DB40" s="34">
        <v>2</v>
      </c>
      <c r="DC40" s="34">
        <v>2.1</v>
      </c>
      <c r="DD40" s="36">
        <v>0</v>
      </c>
      <c r="DE40" s="34">
        <v>0</v>
      </c>
      <c r="DF40" s="34">
        <v>0</v>
      </c>
      <c r="DG40" s="36">
        <v>21</v>
      </c>
      <c r="DH40" s="34">
        <v>1.5</v>
      </c>
      <c r="DI40" s="34">
        <v>1.6</v>
      </c>
      <c r="DJ40" s="38">
        <v>1</v>
      </c>
      <c r="DK40" s="34">
        <v>1.4</v>
      </c>
      <c r="DL40" s="39">
        <v>1.8</v>
      </c>
      <c r="DM40" s="40">
        <v>25</v>
      </c>
      <c r="DN40" s="39">
        <v>1.8</v>
      </c>
      <c r="DO40" s="39">
        <v>1.8</v>
      </c>
      <c r="DP40" s="41">
        <v>0</v>
      </c>
      <c r="DQ40" s="39">
        <v>0</v>
      </c>
      <c r="DR40" s="39">
        <v>0</v>
      </c>
      <c r="DS40" s="41">
        <v>30</v>
      </c>
      <c r="DT40" s="42">
        <v>2.0695178644231254</v>
      </c>
      <c r="DU40" s="42">
        <v>2.3790642347343378</v>
      </c>
      <c r="DV40" s="53">
        <v>1</v>
      </c>
      <c r="DW40" s="42">
        <v>1.3581974004101756</v>
      </c>
      <c r="DX40" s="42">
        <v>1.8867924528301887</v>
      </c>
      <c r="DY40" s="41">
        <v>29</v>
      </c>
      <c r="DZ40" s="43">
        <v>2</v>
      </c>
      <c r="EA40" s="43">
        <v>2.2000000000000002</v>
      </c>
      <c r="EB40" s="43" t="s">
        <v>42</v>
      </c>
      <c r="EC40" s="43" t="s">
        <v>42</v>
      </c>
      <c r="ED40" s="43" t="s">
        <v>42</v>
      </c>
      <c r="EE40" s="41">
        <v>26</v>
      </c>
      <c r="EF40" s="43">
        <v>1.8</v>
      </c>
      <c r="EG40" s="43">
        <v>2</v>
      </c>
      <c r="EH40" s="43" t="s">
        <v>42</v>
      </c>
      <c r="EI40" s="43" t="s">
        <v>42</v>
      </c>
      <c r="EJ40" s="43" t="s">
        <v>42</v>
      </c>
      <c r="EK40" s="41">
        <v>30</v>
      </c>
      <c r="EL40" s="43">
        <v>2.1</v>
      </c>
      <c r="EM40" s="43">
        <v>2.4</v>
      </c>
      <c r="EN40" s="41">
        <v>1</v>
      </c>
      <c r="EO40" s="43">
        <v>1.4</v>
      </c>
      <c r="EP40" s="43">
        <v>1.8</v>
      </c>
      <c r="EQ40" s="41">
        <v>29</v>
      </c>
      <c r="ER40" s="43">
        <v>2</v>
      </c>
      <c r="ES40" s="41">
        <v>2</v>
      </c>
      <c r="ET40" s="43">
        <v>2.8</v>
      </c>
      <c r="EU40" s="43">
        <v>2.8</v>
      </c>
      <c r="EV40" s="41">
        <v>19</v>
      </c>
      <c r="EW40" s="43">
        <v>1.3</v>
      </c>
      <c r="EX40" s="41">
        <v>1</v>
      </c>
      <c r="EY40" s="43">
        <v>1.4</v>
      </c>
    </row>
    <row r="41" spans="1:161" ht="13.5" customHeight="1" x14ac:dyDescent="0.15">
      <c r="A41" s="70" t="s">
        <v>46</v>
      </c>
      <c r="B41" s="29" t="s">
        <v>29</v>
      </c>
      <c r="C41" s="87">
        <v>82</v>
      </c>
      <c r="D41" s="86">
        <v>6.1981753176564842</v>
      </c>
      <c r="E41" s="9">
        <f>ROUND(C41/C5*100,1)</f>
        <v>1.9</v>
      </c>
      <c r="F41" s="90">
        <v>4</v>
      </c>
      <c r="G41" s="89">
        <v>6.1978989122687409</v>
      </c>
      <c r="H41" s="9">
        <f>ROUND(F41/F5*100,1)</f>
        <v>2.1</v>
      </c>
      <c r="I41" s="8">
        <v>65</v>
      </c>
      <c r="J41" s="5">
        <v>4.8</v>
      </c>
      <c r="K41" s="9">
        <f>ROUND(I41/I5*100,1)</f>
        <v>1.6</v>
      </c>
      <c r="L41" s="8">
        <v>2</v>
      </c>
      <c r="M41" s="6">
        <v>3</v>
      </c>
      <c r="N41" s="9">
        <f>ROUND(L41/L5*100,1)</f>
        <v>1.2</v>
      </c>
      <c r="O41" s="30">
        <v>65</v>
      </c>
      <c r="P41" s="18">
        <v>4.8</v>
      </c>
      <c r="Q41" s="31">
        <f>ROUND(O41/O5*100,1)</f>
        <v>1.6</v>
      </c>
      <c r="R41" s="30">
        <v>6</v>
      </c>
      <c r="S41" s="19">
        <v>9.1</v>
      </c>
      <c r="T41" s="31">
        <f>ROUND(R41/R5*100,1)</f>
        <v>3.2</v>
      </c>
      <c r="U41" s="30">
        <v>72</v>
      </c>
      <c r="V41" s="18">
        <f t="shared" si="1"/>
        <v>5.3402281612481897</v>
      </c>
      <c r="W41" s="31">
        <f>ROUND(U41/U5*100,1)</f>
        <v>1.8</v>
      </c>
      <c r="X41" s="30">
        <v>2</v>
      </c>
      <c r="Y41" s="19">
        <f t="shared" si="2"/>
        <v>3.0078354112462966</v>
      </c>
      <c r="Z41" s="31">
        <f>ROUND(X41/X5*100,1)</f>
        <v>1.2</v>
      </c>
      <c r="AA41" s="30">
        <v>59</v>
      </c>
      <c r="AB41" s="32">
        <f t="shared" si="0"/>
        <v>4.1657164361519232</v>
      </c>
      <c r="AC41" s="31">
        <f>ROUND(AA41/AA5*100,1)</f>
        <v>1.4</v>
      </c>
      <c r="AD41" s="30">
        <v>3</v>
      </c>
      <c r="AE41" s="19">
        <f t="shared" si="3"/>
        <v>4.4254967620115355</v>
      </c>
      <c r="AF41" s="31">
        <f>ROUND(AD41/AD5*100,1)</f>
        <v>1.7</v>
      </c>
      <c r="AG41" s="29">
        <v>63</v>
      </c>
      <c r="AH41" s="33">
        <v>4.4481378894503587</v>
      </c>
      <c r="AI41" s="34">
        <v>1.6</v>
      </c>
      <c r="AJ41" s="29">
        <v>1</v>
      </c>
      <c r="AK41" s="21">
        <v>1.4751655873371785</v>
      </c>
      <c r="AL41" s="34">
        <v>0.5</v>
      </c>
      <c r="AM41" s="29">
        <v>70</v>
      </c>
      <c r="AN41" s="33">
        <v>4.9423754327226206</v>
      </c>
      <c r="AO41" s="34">
        <v>1.7</v>
      </c>
      <c r="AP41" s="29">
        <v>4</v>
      </c>
      <c r="AQ41" s="21">
        <v>5.900662349348714</v>
      </c>
      <c r="AR41" s="34">
        <v>2.2000000000000002</v>
      </c>
      <c r="AS41" s="29">
        <v>67</v>
      </c>
      <c r="AT41" s="33">
        <v>4.7305593427487942</v>
      </c>
      <c r="AU41" s="34">
        <v>1.6</v>
      </c>
      <c r="AV41" s="29">
        <v>1</v>
      </c>
      <c r="AW41" s="19">
        <f t="shared" si="5"/>
        <v>1.4749697631198559</v>
      </c>
      <c r="AX41" s="31">
        <f>ROUND(AV41/AV5*100,1)</f>
        <v>0.5</v>
      </c>
      <c r="AY41" s="45">
        <v>74</v>
      </c>
      <c r="AZ41" s="33">
        <v>5.2247968860210561</v>
      </c>
      <c r="BA41" s="34">
        <v>1.8</v>
      </c>
      <c r="BB41" s="29">
        <v>3</v>
      </c>
      <c r="BC41" s="21">
        <v>4.3935444187340735</v>
      </c>
      <c r="BD41" s="34">
        <v>1.8</v>
      </c>
      <c r="BE41" s="45">
        <v>64</v>
      </c>
      <c r="BF41" s="33">
        <v>4.5187432527749669</v>
      </c>
      <c r="BG41" s="34">
        <v>1.6</v>
      </c>
      <c r="BH41" s="29">
        <v>2</v>
      </c>
      <c r="BI41" s="21">
        <v>2.9064698017787594</v>
      </c>
      <c r="BJ41" s="34">
        <v>1.1000000000000001</v>
      </c>
      <c r="BK41" s="45">
        <v>76</v>
      </c>
      <c r="BL41" s="33">
        <v>5.3660076126702734</v>
      </c>
      <c r="BM41" s="34">
        <v>1.9</v>
      </c>
      <c r="BN41" s="29">
        <v>1</v>
      </c>
      <c r="BO41" s="34">
        <v>1.4372772220305852</v>
      </c>
      <c r="BP41" s="34">
        <v>0.6</v>
      </c>
      <c r="BQ41" s="45">
        <v>64</v>
      </c>
      <c r="BR41" s="33">
        <v>4.5187432527749669</v>
      </c>
      <c r="BS41" s="34">
        <v>1.7</v>
      </c>
      <c r="BT41" s="29">
        <v>5</v>
      </c>
      <c r="BU41" s="34">
        <v>7.1863861101529265</v>
      </c>
      <c r="BV41" s="34">
        <v>2.6</v>
      </c>
      <c r="BW41" s="45">
        <v>52</v>
      </c>
      <c r="BX41" s="33">
        <v>3.6714788928796609</v>
      </c>
      <c r="BY41" s="34">
        <v>1.4</v>
      </c>
      <c r="BZ41" s="29">
        <v>3</v>
      </c>
      <c r="CA41" s="34">
        <v>4.3118316660917557</v>
      </c>
      <c r="CB41" s="34">
        <v>1.8</v>
      </c>
      <c r="CC41" s="45">
        <v>59</v>
      </c>
      <c r="CD41" s="33">
        <v>4.1657164361519232</v>
      </c>
      <c r="CE41" s="34">
        <v>1.5</v>
      </c>
      <c r="CF41" s="29">
        <v>5</v>
      </c>
      <c r="CG41" s="34">
        <v>7.1863861101529265</v>
      </c>
      <c r="CH41" s="34">
        <v>0.9</v>
      </c>
      <c r="CI41" s="45">
        <v>57</v>
      </c>
      <c r="CJ41" s="33">
        <v>4.024505709502705</v>
      </c>
      <c r="CK41" s="34">
        <v>1.5</v>
      </c>
      <c r="CL41" s="29">
        <v>3</v>
      </c>
      <c r="CM41" s="34">
        <v>4.3118316660917557</v>
      </c>
      <c r="CN41" s="34">
        <v>2</v>
      </c>
      <c r="CO41" s="36">
        <v>66</v>
      </c>
      <c r="CP41" s="37">
        <v>4.6727317781160398</v>
      </c>
      <c r="CQ41" s="34">
        <v>1.8</v>
      </c>
      <c r="CR41" s="36">
        <v>4</v>
      </c>
      <c r="CS41" s="34">
        <v>5.6807691761464501</v>
      </c>
      <c r="CT41" s="34">
        <v>2.5</v>
      </c>
      <c r="CU41" s="36">
        <v>59</v>
      </c>
      <c r="CV41" s="37">
        <v>4.1461700632466618</v>
      </c>
      <c r="CW41" s="34">
        <v>1.6</v>
      </c>
      <c r="CX41" s="36">
        <v>3</v>
      </c>
      <c r="CY41" s="34">
        <v>4.2508572562133367</v>
      </c>
      <c r="CZ41" s="34">
        <v>1.6</v>
      </c>
      <c r="DA41" s="36">
        <v>55</v>
      </c>
      <c r="DB41" s="34">
        <v>3.9</v>
      </c>
      <c r="DC41" s="34">
        <v>1.6</v>
      </c>
      <c r="DD41" s="36">
        <v>3</v>
      </c>
      <c r="DE41" s="34">
        <v>4.2</v>
      </c>
      <c r="DF41" s="34">
        <v>1.7</v>
      </c>
      <c r="DG41" s="36">
        <v>55</v>
      </c>
      <c r="DH41" s="34">
        <v>3.8</v>
      </c>
      <c r="DI41" s="34">
        <v>1.6</v>
      </c>
      <c r="DJ41" s="38">
        <v>2</v>
      </c>
      <c r="DK41" s="34">
        <v>2.8</v>
      </c>
      <c r="DL41" s="39">
        <v>1.2</v>
      </c>
      <c r="DM41" s="40">
        <v>58</v>
      </c>
      <c r="DN41" s="39">
        <v>4</v>
      </c>
      <c r="DO41" s="39">
        <v>1.7</v>
      </c>
      <c r="DP41" s="41">
        <v>3</v>
      </c>
      <c r="DQ41" s="39">
        <v>6.3</v>
      </c>
      <c r="DR41" s="39">
        <v>1.9</v>
      </c>
      <c r="DS41" s="41">
        <v>59</v>
      </c>
      <c r="DT41" s="42">
        <v>4.0700518000321466</v>
      </c>
      <c r="DU41" s="42">
        <v>1.7987804878048779</v>
      </c>
      <c r="DV41" s="41">
        <v>2</v>
      </c>
      <c r="DW41" s="42">
        <v>2.7163948008203511</v>
      </c>
      <c r="DX41" s="42">
        <v>1.5503875968992249</v>
      </c>
      <c r="DY41" s="41">
        <v>75</v>
      </c>
      <c r="DZ41" s="43">
        <v>5.2</v>
      </c>
      <c r="EA41" s="43">
        <v>2.2999999999999998</v>
      </c>
      <c r="EB41" s="41">
        <v>5</v>
      </c>
      <c r="EC41" s="43">
        <v>6.8</v>
      </c>
      <c r="ED41" s="43">
        <v>3.1</v>
      </c>
      <c r="EE41" s="41">
        <v>70</v>
      </c>
      <c r="EF41" s="43">
        <v>4.8</v>
      </c>
      <c r="EG41" s="43">
        <v>2.1</v>
      </c>
      <c r="EH41" s="41">
        <v>3</v>
      </c>
      <c r="EI41" s="43">
        <v>4.2</v>
      </c>
      <c r="EJ41" s="43">
        <v>1.8</v>
      </c>
      <c r="EK41" s="41">
        <v>60</v>
      </c>
      <c r="EL41" s="43">
        <v>4.0999999999999996</v>
      </c>
      <c r="EM41" s="43">
        <v>1.9</v>
      </c>
      <c r="EN41" s="41">
        <v>1</v>
      </c>
      <c r="EO41" s="43">
        <v>1.4</v>
      </c>
      <c r="EP41" s="43">
        <v>0.7</v>
      </c>
      <c r="EQ41" s="41">
        <v>49</v>
      </c>
      <c r="ER41" s="43">
        <v>3.4</v>
      </c>
      <c r="ES41" s="41">
        <v>3</v>
      </c>
      <c r="ET41" s="43">
        <v>4.2</v>
      </c>
      <c r="EU41" s="43">
        <v>2</v>
      </c>
      <c r="EV41" s="41">
        <v>59</v>
      </c>
      <c r="EW41" s="43">
        <v>4.0999999999999996</v>
      </c>
      <c r="EX41" s="41">
        <v>4</v>
      </c>
      <c r="EY41" s="43">
        <v>5.6</v>
      </c>
    </row>
    <row r="42" spans="1:161" ht="13.5" customHeight="1" x14ac:dyDescent="0.15">
      <c r="A42" s="72"/>
      <c r="B42" s="29" t="s">
        <v>31</v>
      </c>
      <c r="C42" s="87">
        <v>82</v>
      </c>
      <c r="D42" s="86">
        <v>6.1981753176564842</v>
      </c>
      <c r="E42" s="9">
        <f>ROUND(C42/C7*100,1)</f>
        <v>4.5999999999999996</v>
      </c>
      <c r="F42" s="90">
        <v>4</v>
      </c>
      <c r="G42" s="89">
        <v>6.1978989122687409</v>
      </c>
      <c r="H42" s="9">
        <f>ROUND(F42/F7*100,1)</f>
        <v>5</v>
      </c>
      <c r="I42" s="8">
        <v>65</v>
      </c>
      <c r="J42" s="5">
        <v>4.8</v>
      </c>
      <c r="K42" s="9">
        <f>ROUND(I42/I7*100,1)</f>
        <v>3.8</v>
      </c>
      <c r="L42" s="8">
        <v>2</v>
      </c>
      <c r="M42" s="6">
        <v>3</v>
      </c>
      <c r="N42" s="9">
        <f>ROUND(L42/L7*100,1)</f>
        <v>2.6</v>
      </c>
      <c r="O42" s="30">
        <v>65</v>
      </c>
      <c r="P42" s="18">
        <v>4.8</v>
      </c>
      <c r="Q42" s="31">
        <f>ROUND(O42/O7*100,1)</f>
        <v>3.9</v>
      </c>
      <c r="R42" s="30">
        <v>6</v>
      </c>
      <c r="S42" s="19">
        <v>9.1</v>
      </c>
      <c r="T42" s="31">
        <f>ROUND(R42/R7*100,1)</f>
        <v>7.8</v>
      </c>
      <c r="U42" s="30">
        <v>72</v>
      </c>
      <c r="V42" s="18">
        <f t="shared" si="1"/>
        <v>5.3402281612481897</v>
      </c>
      <c r="W42" s="31">
        <f>ROUND(U42/U7*100,1)</f>
        <v>4.4000000000000004</v>
      </c>
      <c r="X42" s="30">
        <v>2</v>
      </c>
      <c r="Y42" s="19">
        <f t="shared" si="2"/>
        <v>3.0078354112462966</v>
      </c>
      <c r="Z42" s="31">
        <f>ROUND(X42/X7*100,1)</f>
        <v>3.4</v>
      </c>
      <c r="AA42" s="30">
        <v>59</v>
      </c>
      <c r="AB42" s="32">
        <f t="shared" si="0"/>
        <v>4.1657164361519232</v>
      </c>
      <c r="AC42" s="31">
        <f>ROUND(AA42/AA7*100,1)</f>
        <v>3.5</v>
      </c>
      <c r="AD42" s="30">
        <v>3</v>
      </c>
      <c r="AE42" s="19">
        <f t="shared" si="3"/>
        <v>4.4254967620115355</v>
      </c>
      <c r="AF42" s="31">
        <f>ROUND(AD42/AD7*100,1)</f>
        <v>4.8</v>
      </c>
      <c r="AG42" s="29">
        <v>63</v>
      </c>
      <c r="AH42" s="33">
        <v>4.4481378894503587</v>
      </c>
      <c r="AI42" s="34">
        <v>3.9</v>
      </c>
      <c r="AJ42" s="29">
        <v>1</v>
      </c>
      <c r="AK42" s="21">
        <v>1.4751655873371785</v>
      </c>
      <c r="AL42" s="34">
        <v>1.3</v>
      </c>
      <c r="AM42" s="29">
        <v>70</v>
      </c>
      <c r="AN42" s="33">
        <v>4.9423754327226206</v>
      </c>
      <c r="AO42" s="34">
        <v>4.2</v>
      </c>
      <c r="AP42" s="29">
        <v>4</v>
      </c>
      <c r="AQ42" s="21">
        <v>5.900662349348714</v>
      </c>
      <c r="AR42" s="34">
        <v>7</v>
      </c>
      <c r="AS42" s="29">
        <v>67</v>
      </c>
      <c r="AT42" s="33">
        <v>4.7305593427487942</v>
      </c>
      <c r="AU42" s="34">
        <v>4</v>
      </c>
      <c r="AV42" s="29">
        <v>1</v>
      </c>
      <c r="AW42" s="19">
        <f t="shared" si="5"/>
        <v>1.4749697631198559</v>
      </c>
      <c r="AX42" s="31">
        <f>ROUND(AV42/AV7*100,1)</f>
        <v>1.2</v>
      </c>
      <c r="AY42" s="45">
        <v>74</v>
      </c>
      <c r="AZ42" s="33">
        <v>5.2247968860210561</v>
      </c>
      <c r="BA42" s="34">
        <v>4.5999999999999996</v>
      </c>
      <c r="BB42" s="29">
        <v>3</v>
      </c>
      <c r="BC42" s="21">
        <v>4.3935444187340735</v>
      </c>
      <c r="BD42" s="34">
        <v>4.5</v>
      </c>
      <c r="BE42" s="45">
        <v>64</v>
      </c>
      <c r="BF42" s="33">
        <v>4.5187432527749669</v>
      </c>
      <c r="BG42" s="34">
        <v>3.7</v>
      </c>
      <c r="BH42" s="29">
        <v>2</v>
      </c>
      <c r="BI42" s="21">
        <v>2.9064698017787594</v>
      </c>
      <c r="BJ42" s="34">
        <v>2.7</v>
      </c>
      <c r="BK42" s="45">
        <v>76</v>
      </c>
      <c r="BL42" s="33">
        <v>5.3660076126702734</v>
      </c>
      <c r="BM42" s="34">
        <v>4.7</v>
      </c>
      <c r="BN42" s="29">
        <v>1</v>
      </c>
      <c r="BO42" s="34">
        <v>1.4372772220305852</v>
      </c>
      <c r="BP42" s="34">
        <v>1.8</v>
      </c>
      <c r="BQ42" s="45">
        <v>64</v>
      </c>
      <c r="BR42" s="33">
        <v>4.5187432527749669</v>
      </c>
      <c r="BS42" s="34">
        <v>4.3</v>
      </c>
      <c r="BT42" s="29">
        <v>5</v>
      </c>
      <c r="BU42" s="34">
        <v>7.1863861101529265</v>
      </c>
      <c r="BV42" s="34">
        <v>6.6</v>
      </c>
      <c r="BW42" s="45">
        <v>52</v>
      </c>
      <c r="BX42" s="33">
        <v>3.6714788928796609</v>
      </c>
      <c r="BY42" s="34">
        <v>3.4</v>
      </c>
      <c r="BZ42" s="29">
        <v>3</v>
      </c>
      <c r="CA42" s="34">
        <v>4.3118316660917557</v>
      </c>
      <c r="CB42" s="34">
        <v>5.4</v>
      </c>
      <c r="CC42" s="45">
        <v>59</v>
      </c>
      <c r="CD42" s="33">
        <v>4.1657164361519232</v>
      </c>
      <c r="CE42" s="34">
        <v>3.8</v>
      </c>
      <c r="CF42" s="29">
        <v>5</v>
      </c>
      <c r="CG42" s="34">
        <v>7.1863861101529265</v>
      </c>
      <c r="CH42" s="34">
        <v>1.9</v>
      </c>
      <c r="CI42" s="45">
        <v>57</v>
      </c>
      <c r="CJ42" s="33">
        <v>4.024505709502705</v>
      </c>
      <c r="CK42" s="34">
        <v>3.7</v>
      </c>
      <c r="CL42" s="29">
        <v>3</v>
      </c>
      <c r="CM42" s="34">
        <v>4.3118316660917557</v>
      </c>
      <c r="CN42" s="34">
        <v>4.4000000000000004</v>
      </c>
      <c r="CO42" s="36">
        <v>66</v>
      </c>
      <c r="CP42" s="37">
        <v>4.6727317781160398</v>
      </c>
      <c r="CQ42" s="34">
        <v>4.5999999999999996</v>
      </c>
      <c r="CR42" s="36">
        <v>4</v>
      </c>
      <c r="CS42" s="34">
        <v>5.6807691761464501</v>
      </c>
      <c r="CT42" s="34">
        <v>5.2</v>
      </c>
      <c r="CU42" s="36">
        <v>59</v>
      </c>
      <c r="CV42" s="37">
        <v>4.1461700632466618</v>
      </c>
      <c r="CW42" s="34">
        <v>4.2</v>
      </c>
      <c r="CX42" s="36">
        <v>3</v>
      </c>
      <c r="CY42" s="34">
        <v>4.2508572562133367</v>
      </c>
      <c r="CZ42" s="34">
        <v>3.4</v>
      </c>
      <c r="DA42" s="36">
        <v>55</v>
      </c>
      <c r="DB42" s="34">
        <v>3.9</v>
      </c>
      <c r="DC42" s="34">
        <v>4.0999999999999996</v>
      </c>
      <c r="DD42" s="36">
        <v>3</v>
      </c>
      <c r="DE42" s="34">
        <v>4.2</v>
      </c>
      <c r="DF42" s="34">
        <v>4.5</v>
      </c>
      <c r="DG42" s="36">
        <v>55</v>
      </c>
      <c r="DH42" s="34">
        <v>3.8</v>
      </c>
      <c r="DI42" s="34">
        <v>4.0999999999999996</v>
      </c>
      <c r="DJ42" s="38">
        <v>2</v>
      </c>
      <c r="DK42" s="34">
        <v>2.8</v>
      </c>
      <c r="DL42" s="39">
        <v>3.6</v>
      </c>
      <c r="DM42" s="40">
        <v>58</v>
      </c>
      <c r="DN42" s="39">
        <v>4</v>
      </c>
      <c r="DO42" s="39">
        <v>4.3</v>
      </c>
      <c r="DP42" s="41">
        <v>3</v>
      </c>
      <c r="DQ42" s="39">
        <v>6.3</v>
      </c>
      <c r="DR42" s="39">
        <v>4.7</v>
      </c>
      <c r="DS42" s="41">
        <v>59</v>
      </c>
      <c r="DT42" s="42">
        <v>4.0700518000321466</v>
      </c>
      <c r="DU42" s="42">
        <v>4.6788263283108646</v>
      </c>
      <c r="DV42" s="41">
        <v>2</v>
      </c>
      <c r="DW42" s="42">
        <v>2.7163948008203511</v>
      </c>
      <c r="DX42" s="42">
        <v>3.7735849056603774</v>
      </c>
      <c r="DY42" s="41">
        <v>75</v>
      </c>
      <c r="DZ42" s="43">
        <v>5.2</v>
      </c>
      <c r="EA42" s="43">
        <v>5.8</v>
      </c>
      <c r="EB42" s="41">
        <v>5</v>
      </c>
      <c r="EC42" s="43">
        <v>6.8</v>
      </c>
      <c r="ED42" s="43">
        <v>9.6</v>
      </c>
      <c r="EE42" s="41">
        <v>70</v>
      </c>
      <c r="EF42" s="43">
        <v>4.8</v>
      </c>
      <c r="EG42" s="43">
        <v>5.4</v>
      </c>
      <c r="EH42" s="41">
        <v>3</v>
      </c>
      <c r="EI42" s="43">
        <v>4.2</v>
      </c>
      <c r="EJ42" s="43">
        <v>4.5</v>
      </c>
      <c r="EK42" s="41">
        <v>60</v>
      </c>
      <c r="EL42" s="43">
        <v>4.0999999999999996</v>
      </c>
      <c r="EM42" s="43">
        <v>4.8</v>
      </c>
      <c r="EN42" s="41">
        <v>1</v>
      </c>
      <c r="EO42" s="43">
        <v>1.4</v>
      </c>
      <c r="EP42" s="43">
        <v>1.8</v>
      </c>
      <c r="EQ42" s="41">
        <v>49</v>
      </c>
      <c r="ER42" s="43">
        <v>3.4</v>
      </c>
      <c r="ES42" s="41">
        <v>3</v>
      </c>
      <c r="ET42" s="43">
        <v>4.2</v>
      </c>
      <c r="EU42" s="43">
        <v>4.2</v>
      </c>
      <c r="EV42" s="41">
        <v>59</v>
      </c>
      <c r="EW42" s="43">
        <v>4.0999999999999996</v>
      </c>
      <c r="EX42" s="41">
        <v>4</v>
      </c>
      <c r="EY42" s="43">
        <v>5.6</v>
      </c>
    </row>
    <row r="43" spans="1:161" ht="13.5" customHeight="1" x14ac:dyDescent="0.15">
      <c r="A43" s="70" t="s">
        <v>47</v>
      </c>
      <c r="B43" s="29" t="s">
        <v>29</v>
      </c>
      <c r="C43" s="87">
        <v>38</v>
      </c>
      <c r="D43" s="86">
        <v>2.8723251472066638</v>
      </c>
      <c r="E43" s="9">
        <f>ROUND(C43/C5*100,1)</f>
        <v>0.9</v>
      </c>
      <c r="F43" s="90">
        <v>1</v>
      </c>
      <c r="G43" s="89">
        <v>1.5494747280671852</v>
      </c>
      <c r="H43" s="9">
        <f>ROUND(F43/F5*100,1)</f>
        <v>0.5</v>
      </c>
      <c r="I43" s="8">
        <v>32</v>
      </c>
      <c r="J43" s="5">
        <v>2.4</v>
      </c>
      <c r="K43" s="9">
        <f>ROUND(I43/I5*100,1)</f>
        <v>0.8</v>
      </c>
      <c r="L43" s="8">
        <v>2</v>
      </c>
      <c r="M43" s="6">
        <v>3</v>
      </c>
      <c r="N43" s="9">
        <f>ROUND(L43/L5*100,1)</f>
        <v>1.2</v>
      </c>
      <c r="O43" s="30">
        <v>51</v>
      </c>
      <c r="P43" s="18">
        <v>3.8</v>
      </c>
      <c r="Q43" s="31">
        <f>ROUND(O43/O5*100,1)</f>
        <v>1.3</v>
      </c>
      <c r="R43" s="30">
        <v>0</v>
      </c>
      <c r="S43" s="19">
        <v>0</v>
      </c>
      <c r="T43" s="31">
        <f>ROUND(R43/R5*100,1)</f>
        <v>0</v>
      </c>
      <c r="U43" s="30">
        <v>48</v>
      </c>
      <c r="V43" s="18">
        <f t="shared" si="1"/>
        <v>3.560152107498793</v>
      </c>
      <c r="W43" s="31">
        <f>ROUND(U43/U5*100,1)</f>
        <v>1.2</v>
      </c>
      <c r="X43" s="30">
        <v>1</v>
      </c>
      <c r="Y43" s="19">
        <f t="shared" si="2"/>
        <v>1.5039177056231483</v>
      </c>
      <c r="Z43" s="31">
        <f>ROUND(X43/X5*100,1)</f>
        <v>0.6</v>
      </c>
      <c r="AA43" s="30">
        <v>46</v>
      </c>
      <c r="AB43" s="32">
        <f t="shared" si="0"/>
        <v>3.2478467129320077</v>
      </c>
      <c r="AC43" s="31">
        <f>ROUND(AA43/AA5*100,1)</f>
        <v>1.1000000000000001</v>
      </c>
      <c r="AD43" s="30">
        <v>1</v>
      </c>
      <c r="AE43" s="19">
        <f t="shared" si="3"/>
        <v>1.4751655873371785</v>
      </c>
      <c r="AF43" s="31">
        <f>ROUND(AD43/AD5*100,1)</f>
        <v>0.6</v>
      </c>
      <c r="AG43" s="29">
        <v>43</v>
      </c>
      <c r="AH43" s="33">
        <v>3.0360306229581813</v>
      </c>
      <c r="AI43" s="34">
        <v>1.1000000000000001</v>
      </c>
      <c r="AJ43" s="29">
        <v>1</v>
      </c>
      <c r="AK43" s="21">
        <v>1.4751655873371785</v>
      </c>
      <c r="AL43" s="34">
        <v>0.5</v>
      </c>
      <c r="AM43" s="29">
        <v>47</v>
      </c>
      <c r="AN43" s="33">
        <v>3.3184520762566168</v>
      </c>
      <c r="AO43" s="34">
        <v>1.2</v>
      </c>
      <c r="AP43" s="29">
        <v>1</v>
      </c>
      <c r="AQ43" s="21">
        <v>1.4751655873371785</v>
      </c>
      <c r="AR43" s="34">
        <v>0.6</v>
      </c>
      <c r="AS43" s="29">
        <v>54</v>
      </c>
      <c r="AT43" s="33">
        <v>3.8126896195288786</v>
      </c>
      <c r="AU43" s="34">
        <v>1.3</v>
      </c>
      <c r="AV43" s="29">
        <v>1</v>
      </c>
      <c r="AW43" s="19">
        <f t="shared" si="5"/>
        <v>1.4749697631198559</v>
      </c>
      <c r="AX43" s="31">
        <f>ROUND(AV43/AV5*100,1)</f>
        <v>0.5</v>
      </c>
      <c r="AY43" s="45">
        <v>45</v>
      </c>
      <c r="AZ43" s="33">
        <v>3.177241349607399</v>
      </c>
      <c r="BA43" s="34">
        <v>1.1000000000000001</v>
      </c>
      <c r="BB43" s="29">
        <v>4</v>
      </c>
      <c r="BC43" s="21">
        <v>5.8580592249787644</v>
      </c>
      <c r="BD43" s="34">
        <v>2.4</v>
      </c>
      <c r="BE43" s="45">
        <v>64</v>
      </c>
      <c r="BF43" s="33">
        <v>4.5187432527749669</v>
      </c>
      <c r="BG43" s="34">
        <v>1.6</v>
      </c>
      <c r="BH43" s="29">
        <v>2</v>
      </c>
      <c r="BI43" s="21">
        <v>2.9064698017787594</v>
      </c>
      <c r="BJ43" s="34">
        <v>1.1000000000000001</v>
      </c>
      <c r="BK43" s="45">
        <v>55</v>
      </c>
      <c r="BL43" s="33">
        <v>3.8832949828534877</v>
      </c>
      <c r="BM43" s="34">
        <v>1.4</v>
      </c>
      <c r="BN43" s="29">
        <v>11</v>
      </c>
      <c r="BO43" s="34">
        <v>15.810049442336437</v>
      </c>
      <c r="BP43" s="34">
        <v>6.6</v>
      </c>
      <c r="BQ43" s="45"/>
      <c r="BR43" s="33">
        <v>0</v>
      </c>
      <c r="BS43" s="34">
        <v>0</v>
      </c>
      <c r="BT43" s="29"/>
      <c r="BU43" s="34">
        <v>0</v>
      </c>
      <c r="BV43" s="34">
        <v>0</v>
      </c>
      <c r="BW43" s="45">
        <v>55</v>
      </c>
      <c r="BX43" s="33">
        <v>3.8832949828534877</v>
      </c>
      <c r="BY43" s="34">
        <v>1.4</v>
      </c>
      <c r="BZ43" s="29">
        <v>1</v>
      </c>
      <c r="CA43" s="34">
        <v>1.4372772220305852</v>
      </c>
      <c r="CB43" s="34">
        <v>0.6</v>
      </c>
      <c r="CC43" s="45">
        <v>47</v>
      </c>
      <c r="CD43" s="33">
        <v>3.3184520762566168</v>
      </c>
      <c r="CE43" s="34">
        <v>1.2</v>
      </c>
      <c r="CF43" s="29">
        <v>3</v>
      </c>
      <c r="CG43" s="34">
        <v>4.3118316660917557</v>
      </c>
      <c r="CH43" s="34">
        <v>0.5</v>
      </c>
      <c r="CI43" s="45">
        <v>62</v>
      </c>
      <c r="CJ43" s="33">
        <v>4.3775325261257496</v>
      </c>
      <c r="CK43" s="34">
        <v>1.6</v>
      </c>
      <c r="CL43" s="29">
        <v>3</v>
      </c>
      <c r="CM43" s="34">
        <v>4.3118316660917557</v>
      </c>
      <c r="CN43" s="34">
        <v>2</v>
      </c>
      <c r="CO43" s="36">
        <v>47</v>
      </c>
      <c r="CP43" s="37">
        <v>3.3275514177493011</v>
      </c>
      <c r="CQ43" s="34">
        <v>1.2</v>
      </c>
      <c r="CR43" s="36">
        <v>0</v>
      </c>
      <c r="CS43" s="34">
        <v>0</v>
      </c>
      <c r="CT43" s="34">
        <v>0</v>
      </c>
      <c r="CU43" s="36">
        <v>48</v>
      </c>
      <c r="CV43" s="37">
        <v>3.3731553056921997</v>
      </c>
      <c r="CW43" s="34">
        <v>1.3</v>
      </c>
      <c r="CX43" s="36">
        <v>1</v>
      </c>
      <c r="CY43" s="34">
        <v>1.4169524187377789</v>
      </c>
      <c r="CZ43" s="34">
        <v>0.5</v>
      </c>
      <c r="DA43" s="36">
        <v>39</v>
      </c>
      <c r="DB43" s="34">
        <v>2.7</v>
      </c>
      <c r="DC43" s="34">
        <v>1.1000000000000001</v>
      </c>
      <c r="DD43" s="36">
        <v>4</v>
      </c>
      <c r="DE43" s="34">
        <v>5.6</v>
      </c>
      <c r="DF43" s="34">
        <v>2.2000000000000002</v>
      </c>
      <c r="DG43" s="36">
        <v>47</v>
      </c>
      <c r="DH43" s="34">
        <v>3.3</v>
      </c>
      <c r="DI43" s="34">
        <v>1.3</v>
      </c>
      <c r="DJ43" s="38">
        <v>1</v>
      </c>
      <c r="DK43" s="34">
        <v>1.4</v>
      </c>
      <c r="DL43" s="39">
        <v>0.6</v>
      </c>
      <c r="DM43" s="40">
        <v>37</v>
      </c>
      <c r="DN43" s="39">
        <v>2.6</v>
      </c>
      <c r="DO43" s="39">
        <v>1.1000000000000001</v>
      </c>
      <c r="DP43" s="41">
        <v>2</v>
      </c>
      <c r="DQ43" s="39">
        <v>2.8</v>
      </c>
      <c r="DR43" s="39">
        <v>1.3</v>
      </c>
      <c r="DS43" s="41">
        <v>36</v>
      </c>
      <c r="DT43" s="42">
        <v>2.4834214373077503</v>
      </c>
      <c r="DU43" s="42">
        <v>1.097560975609756</v>
      </c>
      <c r="DV43" s="43">
        <v>1</v>
      </c>
      <c r="DW43" s="42">
        <v>1.3581974004101756</v>
      </c>
      <c r="DX43" s="42">
        <v>0.77519379844961245</v>
      </c>
      <c r="DY43" s="41">
        <v>52</v>
      </c>
      <c r="DZ43" s="43">
        <v>3.6</v>
      </c>
      <c r="EA43" s="43">
        <v>1.6</v>
      </c>
      <c r="EB43" s="43" t="s">
        <v>42</v>
      </c>
      <c r="EC43" s="43" t="s">
        <v>42</v>
      </c>
      <c r="ED43" s="43" t="s">
        <v>42</v>
      </c>
      <c r="EE43" s="41">
        <v>48</v>
      </c>
      <c r="EF43" s="43">
        <v>3.3</v>
      </c>
      <c r="EG43" s="43">
        <v>1.5</v>
      </c>
      <c r="EH43" s="41">
        <v>4</v>
      </c>
      <c r="EI43" s="43">
        <v>5.6</v>
      </c>
      <c r="EJ43" s="43">
        <v>2.4</v>
      </c>
      <c r="EK43" s="41">
        <v>40</v>
      </c>
      <c r="EL43" s="43">
        <v>2.7</v>
      </c>
      <c r="EM43" s="43">
        <v>1.3</v>
      </c>
      <c r="EN43" s="41">
        <v>1</v>
      </c>
      <c r="EO43" s="43">
        <v>1.4</v>
      </c>
      <c r="EP43" s="43">
        <v>0.7</v>
      </c>
      <c r="EQ43" s="41">
        <v>41</v>
      </c>
      <c r="ER43" s="43">
        <v>2.8</v>
      </c>
      <c r="ES43" s="41">
        <v>3</v>
      </c>
      <c r="ET43" s="43">
        <v>4.2</v>
      </c>
      <c r="EU43" s="43">
        <v>2</v>
      </c>
      <c r="EV43" s="41">
        <v>54</v>
      </c>
      <c r="EW43" s="43">
        <v>3.7</v>
      </c>
      <c r="EX43" s="41">
        <v>4</v>
      </c>
      <c r="EY43" s="43">
        <v>5.6</v>
      </c>
    </row>
    <row r="44" spans="1:161" ht="13.5" customHeight="1" x14ac:dyDescent="0.15">
      <c r="A44" s="72"/>
      <c r="B44" s="29" t="s">
        <v>31</v>
      </c>
      <c r="C44" s="87">
        <v>38</v>
      </c>
      <c r="D44" s="86">
        <v>2.8723251472066638</v>
      </c>
      <c r="E44" s="9">
        <f>ROUND(C44/C7*100,1)</f>
        <v>2.1</v>
      </c>
      <c r="F44" s="90">
        <v>1</v>
      </c>
      <c r="G44" s="89">
        <v>1.5494747280671852</v>
      </c>
      <c r="H44" s="9">
        <f>ROUND(F44/F7*100,1)</f>
        <v>1.3</v>
      </c>
      <c r="I44" s="8">
        <v>32</v>
      </c>
      <c r="J44" s="5">
        <v>2.4</v>
      </c>
      <c r="K44" s="9">
        <f>ROUND(I44/I7*100,1)</f>
        <v>1.9</v>
      </c>
      <c r="L44" s="8">
        <v>2</v>
      </c>
      <c r="M44" s="6">
        <v>3</v>
      </c>
      <c r="N44" s="9">
        <f>ROUND(L44/L7*100,1)</f>
        <v>2.6</v>
      </c>
      <c r="O44" s="30">
        <v>51</v>
      </c>
      <c r="P44" s="18">
        <v>3.8</v>
      </c>
      <c r="Q44" s="31">
        <f>ROUND(O44/O7*100,1)</f>
        <v>3.1</v>
      </c>
      <c r="R44" s="30">
        <v>0</v>
      </c>
      <c r="S44" s="19">
        <v>0</v>
      </c>
      <c r="T44" s="31">
        <f>ROUND(R44/R7*100,1)</f>
        <v>0</v>
      </c>
      <c r="U44" s="30">
        <v>48</v>
      </c>
      <c r="V44" s="18">
        <f t="shared" si="1"/>
        <v>3.560152107498793</v>
      </c>
      <c r="W44" s="31">
        <f>ROUND(U44/U7*100,1)</f>
        <v>2.9</v>
      </c>
      <c r="X44" s="30">
        <v>1</v>
      </c>
      <c r="Y44" s="19">
        <f t="shared" si="2"/>
        <v>1.5039177056231483</v>
      </c>
      <c r="Z44" s="31">
        <f>ROUND(X44/X7*100,1)</f>
        <v>1.7</v>
      </c>
      <c r="AA44" s="30">
        <v>46</v>
      </c>
      <c r="AB44" s="32">
        <f t="shared" si="0"/>
        <v>3.2478467129320077</v>
      </c>
      <c r="AC44" s="31">
        <f>ROUND(AA44/AA7*100,1)</f>
        <v>2.7</v>
      </c>
      <c r="AD44" s="30">
        <v>1</v>
      </c>
      <c r="AE44" s="19">
        <f t="shared" si="3"/>
        <v>1.4751655873371785</v>
      </c>
      <c r="AF44" s="31">
        <f>ROUND(AD44/AD7*100,1)</f>
        <v>1.6</v>
      </c>
      <c r="AG44" s="29">
        <v>43</v>
      </c>
      <c r="AH44" s="33">
        <v>3.0360306229581813</v>
      </c>
      <c r="AI44" s="34">
        <v>2.7</v>
      </c>
      <c r="AJ44" s="29">
        <v>1</v>
      </c>
      <c r="AK44" s="21">
        <v>1.4751655873371785</v>
      </c>
      <c r="AL44" s="34">
        <v>1.3</v>
      </c>
      <c r="AM44" s="29">
        <v>47</v>
      </c>
      <c r="AN44" s="33">
        <v>3.3184520762566168</v>
      </c>
      <c r="AO44" s="34">
        <v>2.8</v>
      </c>
      <c r="AP44" s="29">
        <v>1</v>
      </c>
      <c r="AQ44" s="21">
        <v>1.4751655873371785</v>
      </c>
      <c r="AR44" s="34">
        <v>1.8</v>
      </c>
      <c r="AS44" s="29">
        <v>54</v>
      </c>
      <c r="AT44" s="33">
        <v>3.8126896195288786</v>
      </c>
      <c r="AU44" s="34">
        <v>3.2</v>
      </c>
      <c r="AV44" s="29">
        <v>1</v>
      </c>
      <c r="AW44" s="19">
        <f t="shared" si="5"/>
        <v>1.4749697631198559</v>
      </c>
      <c r="AX44" s="31">
        <f>ROUND(AV44/AV7*100,1)</f>
        <v>1.2</v>
      </c>
      <c r="AY44" s="45">
        <v>45</v>
      </c>
      <c r="AZ44" s="33">
        <v>3.177241349607399</v>
      </c>
      <c r="BA44" s="34">
        <v>2.8</v>
      </c>
      <c r="BB44" s="29">
        <v>4</v>
      </c>
      <c r="BC44" s="21">
        <v>5.8580592249787644</v>
      </c>
      <c r="BD44" s="34">
        <v>6</v>
      </c>
      <c r="BE44" s="45">
        <v>64</v>
      </c>
      <c r="BF44" s="33">
        <v>4.5187432527749669</v>
      </c>
      <c r="BG44" s="34">
        <v>3.7</v>
      </c>
      <c r="BH44" s="29">
        <v>2</v>
      </c>
      <c r="BI44" s="21">
        <v>2.9064698017787594</v>
      </c>
      <c r="BJ44" s="34">
        <v>2.7</v>
      </c>
      <c r="BK44" s="45">
        <v>55</v>
      </c>
      <c r="BL44" s="33">
        <v>3.8832949828534877</v>
      </c>
      <c r="BM44" s="34">
        <v>3.4</v>
      </c>
      <c r="BN44" s="29">
        <v>1</v>
      </c>
      <c r="BO44" s="34">
        <v>1.4372772220305852</v>
      </c>
      <c r="BP44" s="34">
        <v>1.8</v>
      </c>
      <c r="BQ44" s="45"/>
      <c r="BR44" s="33">
        <v>0</v>
      </c>
      <c r="BS44" s="34">
        <v>0</v>
      </c>
      <c r="BT44" s="29"/>
      <c r="BU44" s="34">
        <v>0</v>
      </c>
      <c r="BV44" s="34">
        <v>0</v>
      </c>
      <c r="BW44" s="45">
        <v>55</v>
      </c>
      <c r="BX44" s="33">
        <v>3.8832949828534877</v>
      </c>
      <c r="BY44" s="34">
        <v>3.6</v>
      </c>
      <c r="BZ44" s="29">
        <v>1</v>
      </c>
      <c r="CA44" s="34">
        <v>1.4372772220305852</v>
      </c>
      <c r="CB44" s="34">
        <v>1.8</v>
      </c>
      <c r="CC44" s="45">
        <v>47</v>
      </c>
      <c r="CD44" s="33">
        <v>3.3184520762566168</v>
      </c>
      <c r="CE44" s="34">
        <v>3.1</v>
      </c>
      <c r="CF44" s="29">
        <v>3</v>
      </c>
      <c r="CG44" s="34">
        <v>4.3118316660917557</v>
      </c>
      <c r="CH44" s="34">
        <v>1.1000000000000001</v>
      </c>
      <c r="CI44" s="45">
        <v>62</v>
      </c>
      <c r="CJ44" s="33">
        <v>4.3775325261257496</v>
      </c>
      <c r="CK44" s="34">
        <v>4</v>
      </c>
      <c r="CL44" s="29">
        <v>3</v>
      </c>
      <c r="CM44" s="34">
        <v>4.3118316660917557</v>
      </c>
      <c r="CN44" s="34">
        <v>4.4000000000000004</v>
      </c>
      <c r="CO44" s="36">
        <v>47</v>
      </c>
      <c r="CP44" s="37">
        <v>3.3275514177493011</v>
      </c>
      <c r="CQ44" s="34">
        <v>3.2</v>
      </c>
      <c r="CR44" s="36">
        <v>0</v>
      </c>
      <c r="CS44" s="34">
        <v>0</v>
      </c>
      <c r="CT44" s="34">
        <v>0</v>
      </c>
      <c r="CU44" s="36">
        <v>48</v>
      </c>
      <c r="CV44" s="37">
        <v>3.3731553056921997</v>
      </c>
      <c r="CW44" s="34">
        <v>3.4</v>
      </c>
      <c r="CX44" s="36">
        <v>1</v>
      </c>
      <c r="CY44" s="34">
        <v>1.4169524187377789</v>
      </c>
      <c r="CZ44" s="34">
        <v>1.1000000000000001</v>
      </c>
      <c r="DA44" s="36">
        <v>39</v>
      </c>
      <c r="DB44" s="34">
        <v>2.7</v>
      </c>
      <c r="DC44" s="34">
        <v>2.9</v>
      </c>
      <c r="DD44" s="36">
        <v>4</v>
      </c>
      <c r="DE44" s="34">
        <v>5.6</v>
      </c>
      <c r="DF44" s="34">
        <v>6</v>
      </c>
      <c r="DG44" s="36">
        <v>47</v>
      </c>
      <c r="DH44" s="34">
        <v>3.3</v>
      </c>
      <c r="DI44" s="34">
        <v>3.5</v>
      </c>
      <c r="DJ44" s="38">
        <v>1</v>
      </c>
      <c r="DK44" s="34">
        <v>1.4</v>
      </c>
      <c r="DL44" s="39">
        <v>1.8</v>
      </c>
      <c r="DM44" s="40">
        <v>37</v>
      </c>
      <c r="DN44" s="39">
        <v>2.6</v>
      </c>
      <c r="DO44" s="39">
        <v>2.7</v>
      </c>
      <c r="DP44" s="41">
        <v>2</v>
      </c>
      <c r="DQ44" s="39">
        <v>2.8</v>
      </c>
      <c r="DR44" s="39">
        <v>3.1</v>
      </c>
      <c r="DS44" s="41">
        <v>36</v>
      </c>
      <c r="DT44" s="42">
        <v>2.4834214373077503</v>
      </c>
      <c r="DU44" s="42">
        <v>2.8548770816812055</v>
      </c>
      <c r="DV44" s="43">
        <v>1</v>
      </c>
      <c r="DW44" s="42">
        <v>1.3581974004101756</v>
      </c>
      <c r="DX44" s="42">
        <v>1.8867924528301887</v>
      </c>
      <c r="DY44" s="41">
        <v>52</v>
      </c>
      <c r="DZ44" s="43">
        <v>3.6</v>
      </c>
      <c r="EA44" s="43">
        <v>4</v>
      </c>
      <c r="EB44" s="43" t="s">
        <v>42</v>
      </c>
      <c r="EC44" s="43" t="s">
        <v>42</v>
      </c>
      <c r="ED44" s="43" t="s">
        <v>42</v>
      </c>
      <c r="EE44" s="41">
        <v>48</v>
      </c>
      <c r="EF44" s="43">
        <v>3.3</v>
      </c>
      <c r="EG44" s="43">
        <v>3.7</v>
      </c>
      <c r="EH44" s="41">
        <v>4</v>
      </c>
      <c r="EI44" s="43">
        <v>5.6</v>
      </c>
      <c r="EJ44" s="43">
        <v>6</v>
      </c>
      <c r="EK44" s="41">
        <v>40</v>
      </c>
      <c r="EL44" s="43">
        <v>2.7</v>
      </c>
      <c r="EM44" s="43">
        <v>3.2</v>
      </c>
      <c r="EN44" s="41">
        <v>1</v>
      </c>
      <c r="EO44" s="43">
        <v>1.4</v>
      </c>
      <c r="EP44" s="43">
        <v>1.8</v>
      </c>
      <c r="EQ44" s="41">
        <v>41</v>
      </c>
      <c r="ER44" s="43">
        <v>2.8</v>
      </c>
      <c r="ES44" s="41">
        <v>3</v>
      </c>
      <c r="ET44" s="43">
        <v>4.2</v>
      </c>
      <c r="EU44" s="43">
        <v>4.2</v>
      </c>
      <c r="EV44" s="41">
        <v>54</v>
      </c>
      <c r="EW44" s="43">
        <v>3.7</v>
      </c>
      <c r="EX44" s="41">
        <v>4</v>
      </c>
      <c r="EY44" s="43">
        <v>5.6</v>
      </c>
    </row>
    <row r="45" spans="1:161" ht="13.5" customHeight="1" x14ac:dyDescent="0.15">
      <c r="A45" s="73" t="s">
        <v>48</v>
      </c>
      <c r="B45" s="29" t="s">
        <v>29</v>
      </c>
      <c r="C45" s="87">
        <v>722</v>
      </c>
      <c r="D45" s="86">
        <v>54.574177796926612</v>
      </c>
      <c r="E45" s="9">
        <f>ROUND(C45/C5*100,1)</f>
        <v>16.899999999999999</v>
      </c>
      <c r="F45" s="90">
        <v>34</v>
      </c>
      <c r="G45" s="89">
        <v>52.682140754284305</v>
      </c>
      <c r="H45" s="9">
        <f>ROUND(F45/F5*100,1)</f>
        <v>17.8</v>
      </c>
      <c r="I45" s="8">
        <v>672</v>
      </c>
      <c r="J45" s="5">
        <v>50.4</v>
      </c>
      <c r="K45" s="9">
        <f>ROUND(I45/I5*100,1)</f>
        <v>16.3</v>
      </c>
      <c r="L45" s="8">
        <v>27</v>
      </c>
      <c r="M45" s="6">
        <v>41.4</v>
      </c>
      <c r="N45" s="9">
        <f>ROUND(L45/L5*100,1)</f>
        <v>15.9</v>
      </c>
      <c r="O45" s="30">
        <v>727</v>
      </c>
      <c r="P45" s="18">
        <v>54.2</v>
      </c>
      <c r="Q45" s="31">
        <f>ROUND(O45/O5*100,1)</f>
        <v>18</v>
      </c>
      <c r="R45" s="30">
        <v>27</v>
      </c>
      <c r="S45" s="19">
        <v>41.1</v>
      </c>
      <c r="T45" s="31">
        <f>ROUND(R45/R5*100,1)</f>
        <v>14.6</v>
      </c>
      <c r="U45" s="30">
        <v>667</v>
      </c>
      <c r="V45" s="18">
        <f t="shared" si="1"/>
        <v>49.471280327118642</v>
      </c>
      <c r="W45" s="31">
        <f>ROUND(U45/U5*100,1)</f>
        <v>16.399999999999999</v>
      </c>
      <c r="X45" s="30">
        <v>29</v>
      </c>
      <c r="Y45" s="19">
        <f t="shared" si="2"/>
        <v>43.613613463071303</v>
      </c>
      <c r="Z45" s="31">
        <f>ROUND(X45/X5*100,1)</f>
        <v>17.7</v>
      </c>
      <c r="AA45" s="30">
        <v>695</v>
      </c>
      <c r="AB45" s="32">
        <f t="shared" si="0"/>
        <v>49.070727510603163</v>
      </c>
      <c r="AC45" s="31">
        <f>ROUND(AA45/AA5*100,1)</f>
        <v>16.7</v>
      </c>
      <c r="AD45" s="30">
        <v>19</v>
      </c>
      <c r="AE45" s="19">
        <f t="shared" si="3"/>
        <v>28.028146159406393</v>
      </c>
      <c r="AF45" s="31">
        <f>ROUND(AD45/AD5*100,1)</f>
        <v>11</v>
      </c>
      <c r="AG45" s="29">
        <v>308</v>
      </c>
      <c r="AH45" s="33">
        <v>21.74645190397953</v>
      </c>
      <c r="AI45" s="34">
        <v>7.6</v>
      </c>
      <c r="AJ45" s="29">
        <v>17</v>
      </c>
      <c r="AK45" s="21">
        <v>25.077814984732036</v>
      </c>
      <c r="AL45" s="34">
        <v>9</v>
      </c>
      <c r="AM45" s="29">
        <v>279</v>
      </c>
      <c r="AN45" s="33">
        <v>19.698896367565872</v>
      </c>
      <c r="AO45" s="34">
        <v>6.8</v>
      </c>
      <c r="AP45" s="29">
        <v>9</v>
      </c>
      <c r="AQ45" s="21">
        <v>13.276490286034607</v>
      </c>
      <c r="AR45" s="34">
        <v>5.0999999999999996</v>
      </c>
      <c r="AS45" s="29">
        <v>726</v>
      </c>
      <c r="AT45" s="33">
        <v>51.259493773666037</v>
      </c>
      <c r="AU45" s="34">
        <v>17.399999999999999</v>
      </c>
      <c r="AV45" s="29">
        <v>29</v>
      </c>
      <c r="AW45" s="19">
        <f t="shared" si="5"/>
        <v>42.774123130475829</v>
      </c>
      <c r="AX45" s="31">
        <f>ROUND(AV45/AV5*100,1)</f>
        <v>15.3</v>
      </c>
      <c r="AY45" s="35">
        <v>657</v>
      </c>
      <c r="AZ45" s="33">
        <v>46.387723704268026</v>
      </c>
      <c r="BA45" s="34">
        <v>16.3</v>
      </c>
      <c r="BB45" s="36">
        <v>30</v>
      </c>
      <c r="BC45" s="21">
        <v>43.935444187340735</v>
      </c>
      <c r="BD45" s="34">
        <v>17.8</v>
      </c>
      <c r="BE45" s="35">
        <v>671</v>
      </c>
      <c r="BF45" s="33">
        <v>47.376198790812545</v>
      </c>
      <c r="BG45" s="34">
        <v>16.5</v>
      </c>
      <c r="BH45" s="36">
        <v>33</v>
      </c>
      <c r="BI45" s="21">
        <v>47.956751729349534</v>
      </c>
      <c r="BJ45" s="34">
        <v>18.3</v>
      </c>
      <c r="BK45" s="35">
        <v>340</v>
      </c>
      <c r="BL45" s="33">
        <v>24.005823530367014</v>
      </c>
      <c r="BM45" s="34">
        <v>8.4</v>
      </c>
      <c r="BN45" s="36">
        <v>12</v>
      </c>
      <c r="BO45" s="34">
        <v>17.247326664367023</v>
      </c>
      <c r="BP45" s="34">
        <v>7.2</v>
      </c>
      <c r="BQ45" s="35">
        <v>737</v>
      </c>
      <c r="BR45" s="33">
        <v>52.036152770236733</v>
      </c>
      <c r="BS45" s="34">
        <v>19.7</v>
      </c>
      <c r="BT45" s="36">
        <v>45</v>
      </c>
      <c r="BU45" s="34">
        <v>64.677474991376343</v>
      </c>
      <c r="BV45" s="34">
        <v>23.3</v>
      </c>
      <c r="BW45" s="35">
        <v>569</v>
      </c>
      <c r="BX45" s="33">
        <v>40.17445173170244</v>
      </c>
      <c r="BY45" s="34">
        <v>14.9</v>
      </c>
      <c r="BZ45" s="36">
        <v>25</v>
      </c>
      <c r="CA45" s="34">
        <v>35.931930550764633</v>
      </c>
      <c r="CB45" s="34">
        <v>15.1</v>
      </c>
      <c r="CC45" s="35">
        <v>273</v>
      </c>
      <c r="CD45" s="33">
        <v>19.27526418761822</v>
      </c>
      <c r="CE45" s="34">
        <v>7.1</v>
      </c>
      <c r="CF45" s="36">
        <v>13</v>
      </c>
      <c r="CG45" s="34">
        <v>18.684603886397607</v>
      </c>
      <c r="CH45" s="34">
        <v>2.2999999999999998</v>
      </c>
      <c r="CI45" s="35">
        <v>680</v>
      </c>
      <c r="CJ45" s="33">
        <v>48.011647060734028</v>
      </c>
      <c r="CK45" s="34">
        <v>17.600000000000001</v>
      </c>
      <c r="CL45" s="36">
        <v>27</v>
      </c>
      <c r="CM45" s="34">
        <v>38.806484994825801</v>
      </c>
      <c r="CN45" s="34">
        <v>17.8</v>
      </c>
      <c r="CO45" s="36">
        <v>728</v>
      </c>
      <c r="CP45" s="37">
        <v>51.54164749194662</v>
      </c>
      <c r="CQ45" s="34">
        <v>19.399999999999999</v>
      </c>
      <c r="CR45" s="36">
        <v>30</v>
      </c>
      <c r="CS45" s="34">
        <v>42.60576882109838</v>
      </c>
      <c r="CT45" s="34">
        <v>18.600000000000001</v>
      </c>
      <c r="CU45" s="36">
        <v>529</v>
      </c>
      <c r="CV45" s="37">
        <v>37.174982431482782</v>
      </c>
      <c r="CW45" s="34">
        <v>14.5</v>
      </c>
      <c r="CX45" s="36">
        <v>36</v>
      </c>
      <c r="CY45" s="34">
        <v>51.010287074560033</v>
      </c>
      <c r="CZ45" s="34">
        <v>19.100000000000001</v>
      </c>
      <c r="DA45" s="36">
        <v>503</v>
      </c>
      <c r="DB45" s="34">
        <v>35.200000000000003</v>
      </c>
      <c r="DC45" s="34">
        <v>14.5</v>
      </c>
      <c r="DD45" s="36">
        <v>21</v>
      </c>
      <c r="DE45" s="34">
        <v>29.5</v>
      </c>
      <c r="DF45" s="34">
        <v>11.8</v>
      </c>
      <c r="DG45" s="36">
        <v>506</v>
      </c>
      <c r="DH45" s="34">
        <v>35.200000000000003</v>
      </c>
      <c r="DI45" s="34">
        <v>14.5</v>
      </c>
      <c r="DJ45" s="38">
        <v>27</v>
      </c>
      <c r="DK45" s="34">
        <v>37.799999999999997</v>
      </c>
      <c r="DL45" s="39">
        <v>16.600000000000001</v>
      </c>
      <c r="DM45" s="40">
        <v>473</v>
      </c>
      <c r="DN45" s="39">
        <v>32.799999999999997</v>
      </c>
      <c r="DO45" s="39">
        <v>14.1</v>
      </c>
      <c r="DP45" s="41">
        <v>25</v>
      </c>
      <c r="DQ45" s="39">
        <v>35.1</v>
      </c>
      <c r="DR45" s="39">
        <v>15.6</v>
      </c>
      <c r="DS45" s="41">
        <v>232</v>
      </c>
      <c r="DT45" s="42">
        <v>16.00427148487217</v>
      </c>
      <c r="DU45" s="42">
        <v>7.0731707317073162</v>
      </c>
      <c r="DV45" s="41">
        <v>25</v>
      </c>
      <c r="DW45" s="42">
        <v>33.954935010254388</v>
      </c>
      <c r="DX45" s="42">
        <v>19.379844961240313</v>
      </c>
      <c r="DY45" s="41">
        <v>439</v>
      </c>
      <c r="DZ45" s="43">
        <v>30.3</v>
      </c>
      <c r="EA45" s="43">
        <v>3.6</v>
      </c>
      <c r="EB45" s="41">
        <v>24</v>
      </c>
      <c r="EC45" s="43">
        <v>32.5</v>
      </c>
      <c r="ED45" s="43">
        <v>15</v>
      </c>
      <c r="EE45" s="41">
        <v>413</v>
      </c>
      <c r="EF45" s="43">
        <v>28.3</v>
      </c>
      <c r="EG45" s="43">
        <v>12.7</v>
      </c>
      <c r="EH45" s="41">
        <v>25</v>
      </c>
      <c r="EI45" s="43">
        <v>35</v>
      </c>
      <c r="EJ45" s="43">
        <v>15.1</v>
      </c>
      <c r="EK45" s="41">
        <v>414</v>
      </c>
      <c r="EL45" s="43">
        <v>28.4</v>
      </c>
      <c r="EM45" s="43">
        <v>13.3</v>
      </c>
      <c r="EN45" s="41">
        <v>17</v>
      </c>
      <c r="EO45" s="43">
        <v>23.8</v>
      </c>
      <c r="EP45" s="43">
        <v>12.1</v>
      </c>
      <c r="EQ45" s="41">
        <v>397</v>
      </c>
      <c r="ER45" s="43">
        <v>27.3</v>
      </c>
      <c r="ES45" s="41">
        <v>24</v>
      </c>
      <c r="ET45" s="43">
        <v>33.5</v>
      </c>
      <c r="EU45" s="43">
        <v>16</v>
      </c>
      <c r="EV45" s="41">
        <v>433</v>
      </c>
      <c r="EW45" s="43">
        <v>30</v>
      </c>
      <c r="EX45" s="41">
        <v>31</v>
      </c>
      <c r="EY45" s="43">
        <v>43.3</v>
      </c>
    </row>
    <row r="46" spans="1:161" ht="13.5" customHeight="1" x14ac:dyDescent="0.15">
      <c r="A46" s="73"/>
      <c r="B46" s="29" t="s">
        <v>30</v>
      </c>
      <c r="C46" s="87">
        <v>478</v>
      </c>
      <c r="D46" s="86">
        <v>36.130826851704882</v>
      </c>
      <c r="E46" s="9">
        <f>ROUND(C46/C6*100,1)</f>
        <v>19.399999999999999</v>
      </c>
      <c r="F46" s="90">
        <v>23</v>
      </c>
      <c r="G46" s="89">
        <v>35.637918745545264</v>
      </c>
      <c r="H46" s="9">
        <f>ROUND(F46/F6*100,1)</f>
        <v>20.7</v>
      </c>
      <c r="I46" s="8">
        <v>444</v>
      </c>
      <c r="J46" s="5">
        <v>33.299999999999997</v>
      </c>
      <c r="K46" s="9">
        <f>ROUND(I46/I6*100,1)</f>
        <v>18.2</v>
      </c>
      <c r="L46" s="8">
        <v>15</v>
      </c>
      <c r="M46" s="6">
        <v>23</v>
      </c>
      <c r="N46" s="9">
        <f>ROUND(L46/L6*100,1)</f>
        <v>16</v>
      </c>
      <c r="O46" s="30">
        <v>479</v>
      </c>
      <c r="P46" s="18">
        <v>35.700000000000003</v>
      </c>
      <c r="Q46" s="31">
        <f>ROUND(O46/O6*100,1)</f>
        <v>20.2</v>
      </c>
      <c r="R46" s="30">
        <v>16</v>
      </c>
      <c r="S46" s="19">
        <v>24.3</v>
      </c>
      <c r="T46" s="31">
        <f>ROUND(R46/R6*100,1)</f>
        <v>14.8</v>
      </c>
      <c r="U46" s="30">
        <v>450</v>
      </c>
      <c r="V46" s="18">
        <f t="shared" si="1"/>
        <v>33.376426007801186</v>
      </c>
      <c r="W46" s="31">
        <f>ROUND(U46/U6*100,1)</f>
        <v>18.399999999999999</v>
      </c>
      <c r="X46" s="30">
        <v>21</v>
      </c>
      <c r="Y46" s="19">
        <f t="shared" si="2"/>
        <v>31.582271818086113</v>
      </c>
      <c r="Z46" s="31">
        <f>ROUND(X46/X6*100,1)</f>
        <v>20</v>
      </c>
      <c r="AA46" s="30">
        <v>473</v>
      </c>
      <c r="AB46" s="32">
        <f t="shared" si="0"/>
        <v>33.396336852539996</v>
      </c>
      <c r="AC46" s="31">
        <f>ROUND(AA46/AA6*100,1)</f>
        <v>19.2</v>
      </c>
      <c r="AD46" s="30">
        <v>14</v>
      </c>
      <c r="AE46" s="19">
        <f t="shared" si="3"/>
        <v>20.652318222720499</v>
      </c>
      <c r="AF46" s="31">
        <f>ROUND(AD46/AD6*100,1)</f>
        <v>12.7</v>
      </c>
      <c r="AG46" s="29">
        <v>169</v>
      </c>
      <c r="AH46" s="33">
        <v>11.932306401858899</v>
      </c>
      <c r="AI46" s="34">
        <v>7</v>
      </c>
      <c r="AJ46" s="29">
        <v>7</v>
      </c>
      <c r="AK46" s="21">
        <v>10.32615911136025</v>
      </c>
      <c r="AL46" s="34">
        <v>0.6</v>
      </c>
      <c r="AM46" s="29">
        <v>158</v>
      </c>
      <c r="AN46" s="33">
        <v>11.155647405288201</v>
      </c>
      <c r="AO46" s="34">
        <v>6.5</v>
      </c>
      <c r="AP46" s="29">
        <v>5</v>
      </c>
      <c r="AQ46" s="21">
        <v>7.3758279366858934</v>
      </c>
      <c r="AR46" s="34">
        <v>4.0999999999999996</v>
      </c>
      <c r="AS46" s="29">
        <v>454</v>
      </c>
      <c r="AT46" s="33">
        <v>32.054834949372427</v>
      </c>
      <c r="AU46" s="34">
        <v>18.3</v>
      </c>
      <c r="AV46" s="29">
        <v>22</v>
      </c>
      <c r="AW46" s="19">
        <f t="shared" si="5"/>
        <v>32.449334788636833</v>
      </c>
      <c r="AX46" s="31">
        <f>ROUND(AV46/AV6*100,1)</f>
        <v>20.6</v>
      </c>
      <c r="AY46" s="45">
        <v>449</v>
      </c>
      <c r="AZ46" s="33">
        <v>31.701808132749381</v>
      </c>
      <c r="BA46" s="34">
        <v>18.7</v>
      </c>
      <c r="BB46" s="29">
        <v>24</v>
      </c>
      <c r="BC46" s="21">
        <v>35.148355349872588</v>
      </c>
      <c r="BD46" s="34">
        <v>23.5</v>
      </c>
      <c r="BE46" s="45">
        <v>419</v>
      </c>
      <c r="BF46" s="33">
        <v>29.583647233011114</v>
      </c>
      <c r="BG46" s="34">
        <v>17.899999999999999</v>
      </c>
      <c r="BH46" s="29">
        <v>14</v>
      </c>
      <c r="BI46" s="21">
        <v>20.345288612451316</v>
      </c>
      <c r="BJ46" s="34">
        <v>13.3</v>
      </c>
      <c r="BK46" s="45">
        <v>192</v>
      </c>
      <c r="BL46" s="33">
        <v>13.556229758324902</v>
      </c>
      <c r="BM46" s="34">
        <v>7.9</v>
      </c>
      <c r="BN46" s="29">
        <v>8</v>
      </c>
      <c r="BO46" s="34">
        <v>11.498217776244681</v>
      </c>
      <c r="BP46" s="34">
        <v>7.2</v>
      </c>
      <c r="BQ46" s="45">
        <v>457</v>
      </c>
      <c r="BR46" s="33">
        <v>32.26665103934625</v>
      </c>
      <c r="BS46" s="34">
        <v>20.100000000000001</v>
      </c>
      <c r="BT46" s="29">
        <v>29</v>
      </c>
      <c r="BU46" s="34">
        <v>41.68103943888697</v>
      </c>
      <c r="BV46" s="34">
        <v>24.8</v>
      </c>
      <c r="BW46" s="45">
        <v>378</v>
      </c>
      <c r="BX46" s="33">
        <v>26.68882733670215</v>
      </c>
      <c r="BY46" s="34">
        <v>16.5</v>
      </c>
      <c r="BZ46" s="29">
        <v>23</v>
      </c>
      <c r="CA46" s="34">
        <v>33.057376106703458</v>
      </c>
      <c r="CB46" s="34">
        <v>20.9</v>
      </c>
      <c r="CC46" s="45">
        <v>153</v>
      </c>
      <c r="CD46" s="33">
        <v>10.802620588665157</v>
      </c>
      <c r="CE46" s="34">
        <v>6.6</v>
      </c>
      <c r="CF46" s="29">
        <v>7</v>
      </c>
      <c r="CG46" s="34">
        <v>10.060940554214097</v>
      </c>
      <c r="CH46" s="34">
        <v>2.4</v>
      </c>
      <c r="CI46" s="45">
        <v>433</v>
      </c>
      <c r="CJ46" s="33">
        <v>30.572122319555639</v>
      </c>
      <c r="CK46" s="34">
        <v>18.600000000000001</v>
      </c>
      <c r="CL46" s="29">
        <v>17</v>
      </c>
      <c r="CM46" s="34">
        <v>24.43371277451995</v>
      </c>
      <c r="CN46" s="34">
        <v>20.2</v>
      </c>
      <c r="CO46" s="36">
        <v>473</v>
      </c>
      <c r="CP46" s="37">
        <v>33.487911076498285</v>
      </c>
      <c r="CQ46" s="34">
        <v>20.399999999999999</v>
      </c>
      <c r="CR46" s="36">
        <v>15</v>
      </c>
      <c r="CS46" s="34">
        <v>21.30288441054919</v>
      </c>
      <c r="CT46" s="34">
        <v>17.899999999999999</v>
      </c>
      <c r="CU46" s="36">
        <v>349</v>
      </c>
      <c r="CV46" s="37">
        <v>24.525650035137033</v>
      </c>
      <c r="CW46" s="34">
        <v>15.5</v>
      </c>
      <c r="CX46" s="36">
        <v>10</v>
      </c>
      <c r="CY46" s="34">
        <v>14.169524187377787</v>
      </c>
      <c r="CZ46" s="34">
        <v>9.9</v>
      </c>
      <c r="DA46" s="36">
        <v>328</v>
      </c>
      <c r="DB46" s="34">
        <v>23</v>
      </c>
      <c r="DC46" s="34">
        <v>15.3</v>
      </c>
      <c r="DD46" s="36">
        <v>16</v>
      </c>
      <c r="DE46" s="34">
        <v>22.5</v>
      </c>
      <c r="DF46" s="34">
        <v>14.4</v>
      </c>
      <c r="DG46" s="36">
        <v>354</v>
      </c>
      <c r="DH46" s="34">
        <v>24.6</v>
      </c>
      <c r="DI46" s="34">
        <v>16.600000000000001</v>
      </c>
      <c r="DJ46" s="38">
        <v>16</v>
      </c>
      <c r="DK46" s="34">
        <v>22.4</v>
      </c>
      <c r="DL46" s="39">
        <v>14.8</v>
      </c>
      <c r="DM46" s="40">
        <v>293</v>
      </c>
      <c r="DN46" s="39">
        <v>20.3</v>
      </c>
      <c r="DO46" s="39">
        <v>14.6</v>
      </c>
      <c r="DP46" s="41">
        <v>13</v>
      </c>
      <c r="DQ46" s="39">
        <v>18.2</v>
      </c>
      <c r="DR46" s="39">
        <v>13.5</v>
      </c>
      <c r="DS46" s="41">
        <v>123</v>
      </c>
      <c r="DT46" s="42">
        <v>8.4850232441348137</v>
      </c>
      <c r="DU46" s="42">
        <v>6.092124814264487</v>
      </c>
      <c r="DV46" s="41">
        <v>20</v>
      </c>
      <c r="DW46" s="42">
        <v>27.163948008203512</v>
      </c>
      <c r="DX46" s="42">
        <v>26.315789473684209</v>
      </c>
      <c r="DY46" s="41">
        <v>303</v>
      </c>
      <c r="DZ46" s="43">
        <v>20.9</v>
      </c>
      <c r="EA46" s="43">
        <v>5.7</v>
      </c>
      <c r="EB46" s="41">
        <v>18</v>
      </c>
      <c r="EC46" s="43">
        <v>24.4</v>
      </c>
      <c r="ED46" s="43">
        <v>16.8</v>
      </c>
      <c r="EE46" s="41">
        <v>255</v>
      </c>
      <c r="EF46" s="43">
        <v>17.5</v>
      </c>
      <c r="EG46" s="43">
        <v>13</v>
      </c>
      <c r="EH46" s="41">
        <v>16</v>
      </c>
      <c r="EI46" s="43">
        <v>22.4</v>
      </c>
      <c r="EJ46" s="43">
        <v>16.2</v>
      </c>
      <c r="EK46" s="41">
        <v>267</v>
      </c>
      <c r="EL46" s="43">
        <v>18.3</v>
      </c>
      <c r="EM46" s="43">
        <v>14.3</v>
      </c>
      <c r="EN46" s="41">
        <v>11</v>
      </c>
      <c r="EO46" s="43">
        <v>15.4</v>
      </c>
      <c r="EP46" s="43">
        <v>12.9</v>
      </c>
      <c r="EQ46" s="41">
        <v>236</v>
      </c>
      <c r="ER46" s="43">
        <v>16.3</v>
      </c>
      <c r="ES46" s="41">
        <v>12</v>
      </c>
      <c r="ET46" s="43">
        <v>16.7</v>
      </c>
      <c r="EU46" s="43">
        <v>15.4</v>
      </c>
      <c r="EV46" s="41">
        <v>285</v>
      </c>
      <c r="EW46" s="43">
        <v>19.7</v>
      </c>
      <c r="EX46" s="41">
        <v>23</v>
      </c>
      <c r="EY46" s="43">
        <v>32.1</v>
      </c>
    </row>
    <row r="47" spans="1:161" ht="13.5" customHeight="1" x14ac:dyDescent="0.15">
      <c r="A47" s="73"/>
      <c r="B47" s="29" t="s">
        <v>31</v>
      </c>
      <c r="C47" s="87">
        <v>244</v>
      </c>
      <c r="D47" s="86">
        <v>18.443350945221734</v>
      </c>
      <c r="E47" s="11">
        <f>ROUND(C47/C7*100,1)</f>
        <v>13.5</v>
      </c>
      <c r="F47" s="90">
        <v>11</v>
      </c>
      <c r="G47" s="89">
        <v>17.044222008739037</v>
      </c>
      <c r="H47" s="11">
        <f>ROUND(F47/F7*100,1)</f>
        <v>13.8</v>
      </c>
      <c r="I47" s="8">
        <v>228</v>
      </c>
      <c r="J47" s="5">
        <v>17.100000000000001</v>
      </c>
      <c r="K47" s="11">
        <f>ROUND(I47/I7*100,1)</f>
        <v>13.5</v>
      </c>
      <c r="L47" s="8">
        <v>12</v>
      </c>
      <c r="M47" s="6">
        <v>18.399999999999999</v>
      </c>
      <c r="N47" s="11">
        <f>ROUND(L47/L7*100,1)</f>
        <v>15.8</v>
      </c>
      <c r="O47" s="30">
        <v>248</v>
      </c>
      <c r="P47" s="18">
        <v>18.5</v>
      </c>
      <c r="Q47" s="54">
        <f>ROUND(O47/O7*100,1)</f>
        <v>14.9</v>
      </c>
      <c r="R47" s="30">
        <v>11</v>
      </c>
      <c r="S47" s="19">
        <v>16.7</v>
      </c>
      <c r="T47" s="54">
        <f>ROUND(R47/R7*100,1)</f>
        <v>14.3</v>
      </c>
      <c r="U47" s="30">
        <v>217</v>
      </c>
      <c r="V47" s="18">
        <f t="shared" si="1"/>
        <v>16.094854319317459</v>
      </c>
      <c r="W47" s="54">
        <f>ROUND(U47/U7*100,1)</f>
        <v>13.3</v>
      </c>
      <c r="X47" s="30">
        <v>8</v>
      </c>
      <c r="Y47" s="19">
        <f t="shared" si="2"/>
        <v>12.031341644985186</v>
      </c>
      <c r="Z47" s="54">
        <f>ROUND(X47/X7*100,1)</f>
        <v>13.6</v>
      </c>
      <c r="AA47" s="30">
        <v>222</v>
      </c>
      <c r="AB47" s="32">
        <f t="shared" si="0"/>
        <v>15.674390658063167</v>
      </c>
      <c r="AC47" s="54">
        <f>ROUND(AA47/AA7*100,1)</f>
        <v>13.1</v>
      </c>
      <c r="AD47" s="30">
        <v>5</v>
      </c>
      <c r="AE47" s="19">
        <f t="shared" si="3"/>
        <v>7.3758279366858934</v>
      </c>
      <c r="AF47" s="54">
        <f>ROUND(AD47/AD7*100,1)</f>
        <v>8.1</v>
      </c>
      <c r="AG47" s="29">
        <v>139</v>
      </c>
      <c r="AH47" s="33">
        <v>9.814145502120633</v>
      </c>
      <c r="AI47" s="39">
        <v>8.6</v>
      </c>
      <c r="AJ47" s="29">
        <v>10</v>
      </c>
      <c r="AK47" s="21">
        <v>14.751655873371787</v>
      </c>
      <c r="AL47" s="39">
        <v>12.8</v>
      </c>
      <c r="AM47" s="29">
        <v>121</v>
      </c>
      <c r="AN47" s="33">
        <v>8.5432489622776728</v>
      </c>
      <c r="AO47" s="39">
        <v>7.3</v>
      </c>
      <c r="AP47" s="29">
        <v>4</v>
      </c>
      <c r="AQ47" s="21">
        <v>5.900662349348714</v>
      </c>
      <c r="AR47" s="39">
        <v>7</v>
      </c>
      <c r="AS47" s="29">
        <v>272</v>
      </c>
      <c r="AT47" s="33">
        <v>19.20465882429361</v>
      </c>
      <c r="AU47" s="39">
        <v>16.2</v>
      </c>
      <c r="AV47" s="29">
        <v>7</v>
      </c>
      <c r="AW47" s="19">
        <f t="shared" si="5"/>
        <v>10.324788341838993</v>
      </c>
      <c r="AX47" s="54">
        <f>ROUND(AV47/AV7*100,1)</f>
        <v>8.4</v>
      </c>
      <c r="AY47" s="45">
        <v>208</v>
      </c>
      <c r="AZ47" s="33">
        <v>14.685915571518644</v>
      </c>
      <c r="BA47" s="39">
        <v>12.9</v>
      </c>
      <c r="BB47" s="29">
        <v>6</v>
      </c>
      <c r="BC47" s="21">
        <v>8.7870888374681471</v>
      </c>
      <c r="BD47" s="39">
        <v>9</v>
      </c>
      <c r="BE47" s="45">
        <v>252</v>
      </c>
      <c r="BF47" s="33">
        <v>17.792551557801435</v>
      </c>
      <c r="BG47" s="39">
        <v>14.6</v>
      </c>
      <c r="BH47" s="29">
        <v>19</v>
      </c>
      <c r="BI47" s="21">
        <v>27.611463116898214</v>
      </c>
      <c r="BJ47" s="39">
        <v>25.3</v>
      </c>
      <c r="BK47" s="45">
        <v>148</v>
      </c>
      <c r="BL47" s="33">
        <v>10.449593772042112</v>
      </c>
      <c r="BM47" s="39">
        <v>9.1</v>
      </c>
      <c r="BN47" s="29">
        <v>4</v>
      </c>
      <c r="BO47" s="34">
        <v>5.7491088881223407</v>
      </c>
      <c r="BP47" s="39">
        <v>7.1</v>
      </c>
      <c r="BQ47" s="45">
        <v>280</v>
      </c>
      <c r="BR47" s="33">
        <v>19.769501730890482</v>
      </c>
      <c r="BS47" s="39">
        <v>19</v>
      </c>
      <c r="BT47" s="29">
        <v>16</v>
      </c>
      <c r="BU47" s="34">
        <v>22.996435552489363</v>
      </c>
      <c r="BV47" s="39">
        <v>21.1</v>
      </c>
      <c r="BW47" s="45">
        <v>191</v>
      </c>
      <c r="BX47" s="33">
        <v>13.485624395000293</v>
      </c>
      <c r="BY47" s="39">
        <v>12.6</v>
      </c>
      <c r="BZ47" s="29">
        <v>2</v>
      </c>
      <c r="CA47" s="34">
        <v>2.8745544440611703</v>
      </c>
      <c r="CB47" s="39">
        <v>3.6</v>
      </c>
      <c r="CC47" s="45">
        <v>120</v>
      </c>
      <c r="CD47" s="33">
        <v>8.4726435989530628</v>
      </c>
      <c r="CE47" s="39">
        <v>7.8</v>
      </c>
      <c r="CF47" s="29">
        <v>6</v>
      </c>
      <c r="CG47" s="34">
        <v>8.6236633321835114</v>
      </c>
      <c r="CH47" s="39">
        <v>2.2999999999999998</v>
      </c>
      <c r="CI47" s="45">
        <v>247</v>
      </c>
      <c r="CJ47" s="33">
        <v>17.439524741178388</v>
      </c>
      <c r="CK47" s="39">
        <v>16.100000000000001</v>
      </c>
      <c r="CL47" s="29">
        <v>10</v>
      </c>
      <c r="CM47" s="34">
        <v>14.372772220305853</v>
      </c>
      <c r="CN47" s="39">
        <v>14.7</v>
      </c>
      <c r="CO47" s="38">
        <v>255</v>
      </c>
      <c r="CP47" s="37">
        <v>18.053736415448334</v>
      </c>
      <c r="CQ47" s="34">
        <v>17.600000000000001</v>
      </c>
      <c r="CR47" s="38">
        <v>15</v>
      </c>
      <c r="CS47" s="34">
        <v>21.30288441054919</v>
      </c>
      <c r="CT47" s="39">
        <v>19.5</v>
      </c>
      <c r="CU47" s="38">
        <v>180</v>
      </c>
      <c r="CV47" s="37">
        <v>12.649332396345748</v>
      </c>
      <c r="CW47" s="34">
        <v>12.9</v>
      </c>
      <c r="CX47" s="38">
        <v>26</v>
      </c>
      <c r="CY47" s="34">
        <v>36.840762887182251</v>
      </c>
      <c r="CZ47" s="39">
        <v>29.9</v>
      </c>
      <c r="DA47" s="38">
        <v>175</v>
      </c>
      <c r="DB47" s="34">
        <v>12.3</v>
      </c>
      <c r="DC47" s="34">
        <v>13.2</v>
      </c>
      <c r="DD47" s="38">
        <v>5</v>
      </c>
      <c r="DE47" s="34">
        <v>7</v>
      </c>
      <c r="DF47" s="39">
        <v>7.5</v>
      </c>
      <c r="DG47" s="36">
        <v>152</v>
      </c>
      <c r="DH47" s="34">
        <v>10.6</v>
      </c>
      <c r="DI47" s="34">
        <v>11.3</v>
      </c>
      <c r="DJ47" s="36">
        <v>11</v>
      </c>
      <c r="DK47" s="34">
        <v>15.4</v>
      </c>
      <c r="DL47" s="34">
        <v>20</v>
      </c>
      <c r="DM47" s="36">
        <v>180</v>
      </c>
      <c r="DN47" s="34">
        <v>12.5</v>
      </c>
      <c r="DO47" s="34">
        <v>13.3</v>
      </c>
      <c r="DP47" s="38">
        <v>12</v>
      </c>
      <c r="DQ47" s="34">
        <v>16.899999999999999</v>
      </c>
      <c r="DR47" s="39">
        <v>18.8</v>
      </c>
      <c r="DS47" s="40">
        <v>180</v>
      </c>
      <c r="DT47" s="39">
        <v>12.5</v>
      </c>
      <c r="DU47" s="39">
        <v>13.3</v>
      </c>
      <c r="DV47" s="41">
        <v>12</v>
      </c>
      <c r="DW47" s="39">
        <v>16.899999999999999</v>
      </c>
      <c r="DX47" s="39">
        <v>18.8</v>
      </c>
      <c r="DY47" s="41">
        <v>109</v>
      </c>
      <c r="DZ47" s="42">
        <v>7.5192482407373555</v>
      </c>
      <c r="EA47" s="42">
        <v>8.6439333862014269</v>
      </c>
      <c r="EB47" s="41">
        <v>5</v>
      </c>
      <c r="EC47" s="42">
        <v>6.790987002050878</v>
      </c>
      <c r="ED47" s="42">
        <v>9.433962264150944</v>
      </c>
      <c r="EE47" s="41">
        <v>136</v>
      </c>
      <c r="EF47" s="43">
        <v>9.4</v>
      </c>
      <c r="EG47" s="43">
        <v>0.6</v>
      </c>
      <c r="EH47" s="41">
        <v>6</v>
      </c>
      <c r="EI47" s="43">
        <v>8.1</v>
      </c>
      <c r="EJ47" s="43">
        <v>11.5</v>
      </c>
      <c r="EK47" s="41">
        <v>158</v>
      </c>
      <c r="EL47" s="43">
        <v>10.8</v>
      </c>
      <c r="EM47" s="43">
        <v>12.2</v>
      </c>
      <c r="EN47" s="41">
        <v>9</v>
      </c>
      <c r="EO47" s="43">
        <v>12.6</v>
      </c>
      <c r="EP47" s="43">
        <v>13.4</v>
      </c>
      <c r="EQ47" s="41">
        <v>147</v>
      </c>
      <c r="ER47" s="43">
        <v>10.1</v>
      </c>
      <c r="ES47" s="43">
        <v>11.8</v>
      </c>
      <c r="ET47" s="41">
        <v>6</v>
      </c>
      <c r="EU47" s="43">
        <v>8.4</v>
      </c>
      <c r="EV47" s="43">
        <v>10.9</v>
      </c>
      <c r="EW47" s="41">
        <v>161</v>
      </c>
      <c r="EX47" s="43">
        <v>11.1</v>
      </c>
      <c r="EY47" s="55">
        <v>12</v>
      </c>
      <c r="EZ47" s="56"/>
      <c r="FA47" s="56"/>
      <c r="FB47" s="57"/>
      <c r="FC47" s="56"/>
      <c r="FD47" s="57"/>
      <c r="FE47" s="56"/>
    </row>
    <row r="48" spans="1:161" ht="13.5" customHeight="1" x14ac:dyDescent="0.15">
      <c r="C48" s="58"/>
      <c r="D48" s="59"/>
      <c r="E48" s="60"/>
      <c r="I48" s="58"/>
      <c r="J48" s="59"/>
      <c r="K48" s="60"/>
      <c r="O48" s="58"/>
      <c r="P48" s="59"/>
      <c r="Q48" s="60"/>
      <c r="U48" s="58"/>
      <c r="V48" s="59"/>
      <c r="W48" s="60"/>
      <c r="AA48" s="58"/>
      <c r="AB48" s="59"/>
      <c r="AC48" s="60"/>
      <c r="AG48" s="58"/>
      <c r="AH48" s="59"/>
      <c r="AI48" s="60"/>
      <c r="AM48" s="58"/>
      <c r="AN48" s="59"/>
      <c r="AO48" s="60"/>
      <c r="AS48" s="58"/>
      <c r="AT48" s="59"/>
      <c r="AU48" s="60"/>
      <c r="CO48" s="61"/>
      <c r="CP48" s="61"/>
      <c r="CQ48" s="61"/>
      <c r="CR48" s="61"/>
      <c r="CS48" s="61"/>
      <c r="CU48" s="61"/>
      <c r="CV48" s="61"/>
      <c r="CW48" s="61"/>
      <c r="CX48" s="61"/>
      <c r="CY48" s="61"/>
      <c r="DA48" s="61"/>
      <c r="DB48" s="61"/>
      <c r="DC48" s="61"/>
      <c r="DD48" s="61"/>
      <c r="DE48" s="61"/>
    </row>
    <row r="49" spans="1:113" ht="13.5" customHeight="1" x14ac:dyDescent="0.15">
      <c r="A49" s="69" t="s">
        <v>49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</row>
    <row r="50" spans="1:113" ht="16.5" customHeight="1" x14ac:dyDescent="0.15">
      <c r="A50" s="62" t="s">
        <v>56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</row>
    <row r="51" spans="1:113" ht="16.5" customHeight="1" x14ac:dyDescent="0.15">
      <c r="A51" s="62" t="s">
        <v>57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</row>
    <row r="52" spans="1:113" ht="13.5" customHeight="1" x14ac:dyDescent="0.15">
      <c r="A52" s="69" t="s">
        <v>50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</row>
    <row r="53" spans="1:113" ht="13.5" customHeight="1" x14ac:dyDescent="0.15">
      <c r="A53" s="64" t="s">
        <v>51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</row>
    <row r="54" spans="1:113" ht="13.5" customHeight="1" x14ac:dyDescent="0.15">
      <c r="A54" s="69" t="s">
        <v>52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</row>
    <row r="55" spans="1:113" ht="13.5" customHeight="1" x14ac:dyDescent="0.15">
      <c r="CO55" s="61"/>
      <c r="CP55" s="61"/>
      <c r="CQ55" s="61"/>
      <c r="CR55" s="61"/>
      <c r="CS55" s="61"/>
      <c r="CU55" s="61"/>
      <c r="CV55" s="61"/>
      <c r="CW55" s="61"/>
      <c r="CX55" s="61"/>
      <c r="CY55" s="61"/>
      <c r="DA55" s="61"/>
      <c r="DB55" s="61"/>
      <c r="DC55" s="61"/>
      <c r="DD55" s="61"/>
      <c r="DE55" s="61"/>
    </row>
    <row r="56" spans="1:113" ht="13.5" customHeight="1" x14ac:dyDescent="0.15">
      <c r="CO56" s="61"/>
      <c r="CP56" s="61"/>
      <c r="CQ56" s="61"/>
      <c r="CR56" s="61"/>
      <c r="CS56" s="61"/>
      <c r="CU56" s="61"/>
      <c r="CV56" s="61"/>
      <c r="CW56" s="61"/>
      <c r="CX56" s="61"/>
      <c r="CY56" s="61"/>
      <c r="DA56" s="61"/>
      <c r="DB56" s="61"/>
      <c r="DC56" s="61"/>
      <c r="DD56" s="61"/>
      <c r="DE56" s="61"/>
    </row>
    <row r="57" spans="1:113" ht="13.5" customHeight="1" x14ac:dyDescent="0.15">
      <c r="CO57" s="61"/>
      <c r="CP57" s="61"/>
      <c r="CQ57" s="61"/>
      <c r="CR57" s="61"/>
      <c r="CS57" s="61"/>
      <c r="CU57" s="61"/>
      <c r="CV57" s="61"/>
      <c r="CW57" s="61"/>
      <c r="CX57" s="61"/>
      <c r="CY57" s="61"/>
      <c r="DA57" s="61"/>
      <c r="DB57" s="61"/>
      <c r="DC57" s="61"/>
      <c r="DD57" s="61"/>
      <c r="DE57" s="61"/>
    </row>
    <row r="58" spans="1:113" ht="13.5" customHeight="1" x14ac:dyDescent="0.15">
      <c r="CO58" s="61"/>
      <c r="CP58" s="61"/>
      <c r="CQ58" s="61"/>
      <c r="CR58" s="61"/>
      <c r="CS58" s="61"/>
      <c r="CU58" s="61"/>
      <c r="CV58" s="61"/>
      <c r="CW58" s="61"/>
      <c r="CX58" s="61"/>
      <c r="CY58" s="61"/>
      <c r="DA58" s="61"/>
      <c r="DB58" s="61"/>
      <c r="DC58" s="61"/>
      <c r="DD58" s="61"/>
      <c r="DE58" s="61"/>
    </row>
    <row r="59" spans="1:113" ht="13.5" customHeight="1" x14ac:dyDescent="0.15">
      <c r="CO59" s="61"/>
      <c r="CP59" s="61"/>
      <c r="CQ59" s="61"/>
      <c r="CR59" s="61"/>
      <c r="CS59" s="61"/>
      <c r="CU59" s="61"/>
      <c r="CV59" s="61"/>
      <c r="CW59" s="61"/>
      <c r="CX59" s="61"/>
      <c r="CY59" s="61"/>
      <c r="DA59" s="61"/>
      <c r="DB59" s="61"/>
      <c r="DC59" s="61"/>
      <c r="DD59" s="61"/>
      <c r="DE59" s="61"/>
    </row>
    <row r="60" spans="1:113" ht="13.5" customHeight="1" x14ac:dyDescent="0.15">
      <c r="CO60" s="61"/>
      <c r="CP60" s="61"/>
      <c r="CQ60" s="61"/>
      <c r="CR60" s="61"/>
      <c r="CS60" s="61"/>
      <c r="CU60" s="61"/>
      <c r="CV60" s="61"/>
      <c r="CW60" s="61"/>
      <c r="CX60" s="61"/>
      <c r="CY60" s="61"/>
      <c r="DA60" s="61"/>
      <c r="DB60" s="61"/>
      <c r="DC60" s="61"/>
      <c r="DD60" s="61"/>
      <c r="DE60" s="61"/>
    </row>
    <row r="61" spans="1:113" ht="13.5" customHeight="1" x14ac:dyDescent="0.15">
      <c r="CO61" s="61"/>
      <c r="CP61" s="61"/>
      <c r="CQ61" s="61"/>
      <c r="CR61" s="61"/>
      <c r="CS61" s="61"/>
      <c r="CU61" s="61"/>
      <c r="CV61" s="61"/>
      <c r="CW61" s="61"/>
      <c r="CX61" s="61"/>
      <c r="CY61" s="61"/>
      <c r="DA61" s="61"/>
      <c r="DB61" s="61"/>
      <c r="DC61" s="61"/>
      <c r="DD61" s="61"/>
      <c r="DE61" s="61"/>
    </row>
    <row r="62" spans="1:113" ht="13.5" customHeight="1" x14ac:dyDescent="0.15">
      <c r="CO62" s="61"/>
      <c r="CP62" s="61"/>
      <c r="CQ62" s="61"/>
      <c r="CR62" s="61"/>
      <c r="CS62" s="61"/>
      <c r="CU62" s="61"/>
      <c r="CV62" s="61"/>
      <c r="CW62" s="61"/>
      <c r="CX62" s="61"/>
      <c r="CY62" s="61"/>
      <c r="DA62" s="61"/>
      <c r="DB62" s="61"/>
      <c r="DC62" s="61"/>
      <c r="DD62" s="61"/>
      <c r="DE62" s="61"/>
    </row>
    <row r="63" spans="1:113" ht="13.5" customHeight="1" x14ac:dyDescent="0.15">
      <c r="CO63" s="61"/>
      <c r="CP63" s="61"/>
      <c r="CQ63" s="61"/>
      <c r="CR63" s="61"/>
      <c r="CS63" s="61"/>
      <c r="CU63" s="61"/>
      <c r="CV63" s="61"/>
      <c r="CW63" s="61"/>
      <c r="CX63" s="61"/>
      <c r="CY63" s="61"/>
      <c r="DA63" s="61"/>
      <c r="DB63" s="61"/>
      <c r="DC63" s="61"/>
      <c r="DD63" s="61"/>
      <c r="DE63" s="61"/>
    </row>
    <row r="64" spans="1:113" ht="13.5" customHeight="1" x14ac:dyDescent="0.15">
      <c r="CO64" s="61"/>
      <c r="CP64" s="61"/>
      <c r="CQ64" s="61"/>
      <c r="CR64" s="61"/>
      <c r="CS64" s="61"/>
      <c r="CU64" s="61"/>
      <c r="CV64" s="61"/>
      <c r="CW64" s="61"/>
      <c r="CX64" s="61"/>
      <c r="CY64" s="61"/>
      <c r="DA64" s="61"/>
      <c r="DB64" s="61"/>
      <c r="DC64" s="61"/>
      <c r="DD64" s="61"/>
      <c r="DE64" s="61"/>
    </row>
    <row r="65" spans="93:109" ht="13.5" customHeight="1" x14ac:dyDescent="0.15">
      <c r="CO65" s="61"/>
      <c r="CP65" s="61"/>
      <c r="CQ65" s="61"/>
      <c r="CR65" s="61"/>
      <c r="CS65" s="61"/>
      <c r="CU65" s="61"/>
      <c r="CV65" s="61"/>
      <c r="CW65" s="61"/>
      <c r="CX65" s="61"/>
      <c r="CY65" s="61"/>
      <c r="DA65" s="61"/>
      <c r="DB65" s="61"/>
      <c r="DC65" s="61"/>
      <c r="DD65" s="61"/>
      <c r="DE65" s="61"/>
    </row>
    <row r="66" spans="93:109" ht="13.5" customHeight="1" x14ac:dyDescent="0.15">
      <c r="CO66" s="61"/>
      <c r="CP66" s="61"/>
      <c r="CQ66" s="61"/>
      <c r="CR66" s="61"/>
      <c r="CS66" s="61"/>
      <c r="CU66" s="61"/>
      <c r="CV66" s="61"/>
      <c r="CW66" s="61"/>
      <c r="CX66" s="61"/>
      <c r="CY66" s="61"/>
      <c r="DA66" s="61"/>
      <c r="DB66" s="61"/>
      <c r="DC66" s="61"/>
      <c r="DD66" s="61"/>
      <c r="DE66" s="61"/>
    </row>
    <row r="67" spans="93:109" ht="13.5" customHeight="1" x14ac:dyDescent="0.15">
      <c r="CO67" s="61"/>
      <c r="CP67" s="61"/>
      <c r="CQ67" s="61"/>
      <c r="CR67" s="61"/>
      <c r="CS67" s="61"/>
      <c r="CU67" s="61"/>
      <c r="CV67" s="61"/>
      <c r="CW67" s="61"/>
      <c r="CX67" s="61"/>
      <c r="CY67" s="61"/>
      <c r="DA67" s="61"/>
      <c r="DB67" s="61"/>
      <c r="DC67" s="61"/>
      <c r="DD67" s="61"/>
      <c r="DE67" s="61"/>
    </row>
    <row r="68" spans="93:109" ht="13.5" customHeight="1" x14ac:dyDescent="0.15">
      <c r="CO68" s="61"/>
      <c r="CP68" s="61"/>
      <c r="CQ68" s="61"/>
      <c r="CR68" s="61"/>
      <c r="CS68" s="61"/>
      <c r="CU68" s="61"/>
      <c r="CV68" s="61"/>
      <c r="CW68" s="61"/>
      <c r="CX68" s="61"/>
      <c r="CY68" s="61"/>
      <c r="DA68" s="61"/>
      <c r="DB68" s="61"/>
      <c r="DC68" s="61"/>
      <c r="DD68" s="61"/>
      <c r="DE68" s="61"/>
    </row>
    <row r="69" spans="93:109" ht="13.5" customHeight="1" x14ac:dyDescent="0.15">
      <c r="CO69" s="61"/>
      <c r="CP69" s="61"/>
      <c r="CQ69" s="61"/>
      <c r="CR69" s="61"/>
      <c r="CS69" s="61"/>
      <c r="CU69" s="61"/>
      <c r="CV69" s="61"/>
      <c r="CW69" s="61"/>
      <c r="CX69" s="61"/>
      <c r="CY69" s="61"/>
      <c r="DA69" s="61"/>
      <c r="DB69" s="61"/>
      <c r="DC69" s="61"/>
      <c r="DD69" s="61"/>
      <c r="DE69" s="61"/>
    </row>
    <row r="70" spans="93:109" ht="13.5" customHeight="1" x14ac:dyDescent="0.15">
      <c r="CO70" s="61"/>
      <c r="CP70" s="61"/>
      <c r="CQ70" s="61"/>
      <c r="CR70" s="61"/>
      <c r="CS70" s="61"/>
      <c r="CU70" s="61"/>
      <c r="CV70" s="61"/>
      <c r="CW70" s="61"/>
      <c r="CX70" s="61"/>
      <c r="CY70" s="61"/>
      <c r="DA70" s="61"/>
      <c r="DB70" s="61"/>
      <c r="DC70" s="61"/>
      <c r="DD70" s="61"/>
      <c r="DE70" s="61"/>
    </row>
    <row r="71" spans="93:109" ht="13.5" customHeight="1" x14ac:dyDescent="0.15">
      <c r="CO71" s="61"/>
      <c r="CP71" s="61"/>
      <c r="CQ71" s="61"/>
      <c r="CR71" s="61"/>
      <c r="CS71" s="61"/>
      <c r="CU71" s="61"/>
      <c r="CV71" s="61"/>
      <c r="CW71" s="61"/>
      <c r="CX71" s="61"/>
      <c r="CY71" s="61"/>
      <c r="DA71" s="61"/>
      <c r="DB71" s="61"/>
      <c r="DC71" s="61"/>
      <c r="DD71" s="61"/>
      <c r="DE71" s="61"/>
    </row>
    <row r="72" spans="93:109" ht="13.5" customHeight="1" x14ac:dyDescent="0.15">
      <c r="CO72" s="61"/>
      <c r="CP72" s="61"/>
      <c r="CQ72" s="61"/>
      <c r="CR72" s="61"/>
      <c r="CS72" s="61"/>
      <c r="CU72" s="61"/>
      <c r="CV72" s="61"/>
      <c r="CW72" s="61"/>
      <c r="CX72" s="61"/>
      <c r="CY72" s="61"/>
      <c r="DA72" s="61"/>
      <c r="DB72" s="61"/>
      <c r="DC72" s="61"/>
      <c r="DD72" s="61"/>
      <c r="DE72" s="61"/>
    </row>
    <row r="73" spans="93:109" ht="13.5" customHeight="1" x14ac:dyDescent="0.15">
      <c r="CO73" s="61"/>
      <c r="CP73" s="61"/>
      <c r="CQ73" s="61"/>
      <c r="CR73" s="61"/>
      <c r="CS73" s="61"/>
      <c r="CU73" s="61"/>
      <c r="CV73" s="61"/>
      <c r="CW73" s="61"/>
      <c r="CX73" s="61"/>
      <c r="CY73" s="61"/>
      <c r="DA73" s="61"/>
      <c r="DB73" s="61"/>
      <c r="DC73" s="61"/>
      <c r="DD73" s="61"/>
      <c r="DE73" s="61"/>
    </row>
    <row r="74" spans="93:109" ht="13.5" customHeight="1" x14ac:dyDescent="0.15">
      <c r="CO74" s="61"/>
      <c r="CP74" s="61"/>
      <c r="CQ74" s="61"/>
      <c r="CR74" s="61"/>
      <c r="CS74" s="61"/>
      <c r="CU74" s="61"/>
      <c r="CV74" s="61"/>
      <c r="CW74" s="61"/>
      <c r="CX74" s="61"/>
      <c r="CY74" s="61"/>
      <c r="DA74" s="61"/>
      <c r="DB74" s="61"/>
      <c r="DC74" s="61"/>
      <c r="DD74" s="61"/>
      <c r="DE74" s="61"/>
    </row>
    <row r="75" spans="93:109" ht="13.5" customHeight="1" x14ac:dyDescent="0.15">
      <c r="CO75" s="61"/>
      <c r="CP75" s="61"/>
      <c r="CQ75" s="61"/>
      <c r="CR75" s="61"/>
      <c r="CS75" s="61"/>
      <c r="CU75" s="61"/>
      <c r="CV75" s="61"/>
      <c r="CW75" s="61"/>
      <c r="CX75" s="61"/>
      <c r="CY75" s="61"/>
      <c r="DA75" s="61"/>
      <c r="DB75" s="61"/>
      <c r="DC75" s="61"/>
      <c r="DD75" s="61"/>
      <c r="DE75" s="61"/>
    </row>
    <row r="76" spans="93:109" ht="13.5" customHeight="1" x14ac:dyDescent="0.15">
      <c r="CO76" s="61"/>
      <c r="CP76" s="61"/>
      <c r="CQ76" s="61"/>
      <c r="CR76" s="61"/>
      <c r="CS76" s="61"/>
      <c r="CU76" s="61"/>
      <c r="CV76" s="61"/>
      <c r="CW76" s="61"/>
      <c r="CX76" s="61"/>
      <c r="CY76" s="61"/>
      <c r="DA76" s="61"/>
      <c r="DB76" s="61"/>
      <c r="DC76" s="61"/>
      <c r="DD76" s="61"/>
      <c r="DE76" s="61"/>
    </row>
    <row r="77" spans="93:109" ht="13.5" customHeight="1" x14ac:dyDescent="0.15">
      <c r="CO77" s="61"/>
      <c r="CP77" s="61"/>
      <c r="CQ77" s="61"/>
      <c r="CR77" s="61"/>
      <c r="CS77" s="61"/>
      <c r="CU77" s="61"/>
      <c r="CV77" s="61"/>
      <c r="CW77" s="61"/>
      <c r="CX77" s="61"/>
      <c r="CY77" s="61"/>
      <c r="DA77" s="61"/>
      <c r="DB77" s="61"/>
      <c r="DC77" s="61"/>
      <c r="DD77" s="61"/>
      <c r="DE77" s="61"/>
    </row>
    <row r="78" spans="93:109" ht="13.5" customHeight="1" x14ac:dyDescent="0.15">
      <c r="CO78" s="61"/>
      <c r="CP78" s="61"/>
      <c r="CQ78" s="61"/>
      <c r="CR78" s="61"/>
      <c r="CS78" s="61"/>
      <c r="CU78" s="61"/>
      <c r="CV78" s="61"/>
      <c r="CW78" s="61"/>
      <c r="CX78" s="61"/>
      <c r="CY78" s="61"/>
      <c r="DA78" s="61"/>
      <c r="DB78" s="61"/>
      <c r="DC78" s="61"/>
      <c r="DD78" s="61"/>
      <c r="DE78" s="61"/>
    </row>
    <row r="79" spans="93:109" ht="13.5" customHeight="1" x14ac:dyDescent="0.15">
      <c r="CO79" s="61"/>
      <c r="CP79" s="61"/>
      <c r="CQ79" s="61"/>
      <c r="CR79" s="61"/>
      <c r="CS79" s="61"/>
      <c r="CU79" s="61"/>
      <c r="CV79" s="61"/>
      <c r="CW79" s="61"/>
      <c r="CX79" s="61"/>
      <c r="CY79" s="61"/>
      <c r="DA79" s="61"/>
      <c r="DB79" s="61"/>
      <c r="DC79" s="61"/>
      <c r="DD79" s="61"/>
      <c r="DE79" s="61"/>
    </row>
    <row r="80" spans="93:109" ht="13.5" customHeight="1" x14ac:dyDescent="0.15">
      <c r="CO80" s="61"/>
      <c r="CP80" s="61"/>
      <c r="CQ80" s="61"/>
      <c r="CR80" s="61"/>
      <c r="CS80" s="61"/>
      <c r="CU80" s="61"/>
      <c r="CV80" s="61"/>
      <c r="CW80" s="61"/>
      <c r="CX80" s="61"/>
      <c r="CY80" s="61"/>
      <c r="DA80" s="61"/>
      <c r="DB80" s="61"/>
      <c r="DC80" s="61"/>
      <c r="DD80" s="61"/>
      <c r="DE80" s="61"/>
    </row>
    <row r="81" spans="93:109" ht="13.5" customHeight="1" x14ac:dyDescent="0.15">
      <c r="CO81" s="61"/>
      <c r="CP81" s="61"/>
      <c r="CQ81" s="61"/>
      <c r="CR81" s="61"/>
      <c r="CS81" s="61"/>
      <c r="CU81" s="61"/>
      <c r="CV81" s="61"/>
      <c r="CW81" s="61"/>
      <c r="CX81" s="61"/>
      <c r="CY81" s="61"/>
      <c r="DA81" s="61"/>
      <c r="DB81" s="61"/>
      <c r="DC81" s="61"/>
      <c r="DD81" s="61"/>
      <c r="DE81" s="61"/>
    </row>
    <row r="82" spans="93:109" ht="13.5" customHeight="1" x14ac:dyDescent="0.15">
      <c r="CO82" s="61"/>
      <c r="CP82" s="61"/>
      <c r="CQ82" s="61"/>
      <c r="CR82" s="61"/>
      <c r="CS82" s="61"/>
      <c r="CU82" s="61"/>
      <c r="CV82" s="61"/>
      <c r="CW82" s="61"/>
      <c r="CX82" s="61"/>
      <c r="CY82" s="61"/>
      <c r="DA82" s="61"/>
      <c r="DB82" s="61"/>
      <c r="DC82" s="61"/>
      <c r="DD82" s="61"/>
      <c r="DE82" s="61"/>
    </row>
    <row r="83" spans="93:109" ht="13.5" customHeight="1" x14ac:dyDescent="0.15">
      <c r="CO83" s="61"/>
      <c r="CP83" s="61"/>
      <c r="CQ83" s="61"/>
      <c r="CR83" s="61"/>
      <c r="CS83" s="61"/>
      <c r="CU83" s="61"/>
      <c r="CV83" s="61"/>
      <c r="CW83" s="61"/>
      <c r="CX83" s="61"/>
      <c r="CY83" s="61"/>
      <c r="DA83" s="61"/>
      <c r="DB83" s="61"/>
      <c r="DC83" s="61"/>
      <c r="DD83" s="61"/>
      <c r="DE83" s="61"/>
    </row>
    <row r="84" spans="93:109" ht="13.5" customHeight="1" x14ac:dyDescent="0.15">
      <c r="CO84" s="61"/>
      <c r="CP84" s="61"/>
      <c r="CQ84" s="61"/>
      <c r="CR84" s="61"/>
      <c r="CS84" s="61"/>
      <c r="CU84" s="61"/>
      <c r="CV84" s="61"/>
      <c r="CW84" s="61"/>
      <c r="CX84" s="61"/>
      <c r="CY84" s="61"/>
      <c r="DA84" s="61"/>
      <c r="DB84" s="61"/>
      <c r="DC84" s="61"/>
      <c r="DD84" s="61"/>
      <c r="DE84" s="61"/>
    </row>
    <row r="85" spans="93:109" ht="13.5" customHeight="1" x14ac:dyDescent="0.15">
      <c r="CO85" s="61"/>
      <c r="CP85" s="61"/>
      <c r="CQ85" s="61"/>
      <c r="CR85" s="61"/>
      <c r="CS85" s="61"/>
      <c r="CU85" s="61"/>
      <c r="CV85" s="61"/>
      <c r="CW85" s="61"/>
      <c r="CX85" s="61"/>
      <c r="CY85" s="61"/>
      <c r="DA85" s="61"/>
      <c r="DB85" s="61"/>
      <c r="DC85" s="61"/>
      <c r="DD85" s="61"/>
      <c r="DE85" s="61"/>
    </row>
    <row r="86" spans="93:109" ht="13.5" customHeight="1" x14ac:dyDescent="0.15">
      <c r="CO86" s="61"/>
      <c r="CP86" s="61"/>
      <c r="CQ86" s="61"/>
      <c r="CR86" s="61"/>
      <c r="CS86" s="61"/>
      <c r="CU86" s="61"/>
      <c r="CV86" s="61"/>
      <c r="CW86" s="61"/>
      <c r="CX86" s="61"/>
      <c r="CY86" s="61"/>
      <c r="DA86" s="61"/>
      <c r="DB86" s="61"/>
      <c r="DC86" s="61"/>
      <c r="DD86" s="61"/>
      <c r="DE86" s="61"/>
    </row>
    <row r="87" spans="93:109" ht="13.5" customHeight="1" x14ac:dyDescent="0.15">
      <c r="CO87" s="61"/>
      <c r="CP87" s="61"/>
      <c r="CQ87" s="61"/>
      <c r="CR87" s="61"/>
      <c r="CS87" s="61"/>
      <c r="CU87" s="61"/>
      <c r="CV87" s="61"/>
      <c r="CW87" s="61"/>
      <c r="CX87" s="61"/>
      <c r="CY87" s="61"/>
      <c r="DA87" s="61"/>
      <c r="DB87" s="61"/>
      <c r="DC87" s="61"/>
      <c r="DD87" s="61"/>
      <c r="DE87" s="61"/>
    </row>
    <row r="88" spans="93:109" ht="13.5" customHeight="1" x14ac:dyDescent="0.15">
      <c r="CO88" s="61"/>
      <c r="CP88" s="61"/>
      <c r="CQ88" s="61"/>
      <c r="CR88" s="61"/>
      <c r="CS88" s="61"/>
      <c r="CU88" s="61"/>
      <c r="CV88" s="61"/>
      <c r="CW88" s="61"/>
      <c r="CX88" s="61"/>
      <c r="CY88" s="61"/>
      <c r="DA88" s="61"/>
      <c r="DB88" s="61"/>
      <c r="DC88" s="61"/>
      <c r="DD88" s="61"/>
      <c r="DE88" s="61"/>
    </row>
    <row r="89" spans="93:109" ht="13.5" customHeight="1" x14ac:dyDescent="0.15">
      <c r="CO89" s="61"/>
      <c r="CP89" s="61"/>
      <c r="CQ89" s="61"/>
      <c r="CR89" s="61"/>
      <c r="CS89" s="61"/>
      <c r="CU89" s="61"/>
      <c r="CV89" s="61"/>
      <c r="CW89" s="61"/>
      <c r="CX89" s="61"/>
      <c r="CY89" s="61"/>
      <c r="DA89" s="61"/>
      <c r="DB89" s="61"/>
      <c r="DC89" s="61"/>
      <c r="DD89" s="61"/>
      <c r="DE89" s="61"/>
    </row>
    <row r="90" spans="93:109" ht="13.5" customHeight="1" x14ac:dyDescent="0.15">
      <c r="CO90" s="61"/>
      <c r="CP90" s="61"/>
      <c r="CQ90" s="61"/>
      <c r="CR90" s="61"/>
      <c r="CS90" s="61"/>
      <c r="CU90" s="61"/>
      <c r="CV90" s="61"/>
      <c r="CW90" s="61"/>
      <c r="CX90" s="61"/>
      <c r="CY90" s="61"/>
      <c r="DA90" s="61"/>
      <c r="DB90" s="61"/>
      <c r="DC90" s="61"/>
      <c r="DD90" s="61"/>
      <c r="DE90" s="61"/>
    </row>
    <row r="91" spans="93:109" ht="13.5" customHeight="1" x14ac:dyDescent="0.15">
      <c r="CO91" s="61"/>
      <c r="CP91" s="61"/>
      <c r="CQ91" s="61"/>
      <c r="CR91" s="61"/>
      <c r="CS91" s="61"/>
      <c r="CU91" s="61"/>
      <c r="CV91" s="61"/>
      <c r="CW91" s="61"/>
      <c r="CX91" s="61"/>
      <c r="CY91" s="61"/>
      <c r="DA91" s="61"/>
      <c r="DB91" s="61"/>
      <c r="DC91" s="61"/>
      <c r="DD91" s="61"/>
      <c r="DE91" s="61"/>
    </row>
    <row r="92" spans="93:109" ht="13.5" customHeight="1" x14ac:dyDescent="0.15">
      <c r="CO92" s="61"/>
      <c r="CP92" s="61"/>
      <c r="CQ92" s="61"/>
      <c r="CR92" s="61"/>
      <c r="CS92" s="61"/>
      <c r="CU92" s="61"/>
      <c r="CV92" s="61"/>
      <c r="CW92" s="61"/>
      <c r="CX92" s="61"/>
      <c r="CY92" s="61"/>
      <c r="DA92" s="61"/>
      <c r="DB92" s="61"/>
      <c r="DC92" s="61"/>
      <c r="DD92" s="61"/>
      <c r="DE92" s="61"/>
    </row>
    <row r="93" spans="93:109" ht="13.5" customHeight="1" x14ac:dyDescent="0.15">
      <c r="CO93" s="61"/>
      <c r="CP93" s="61"/>
      <c r="CQ93" s="61"/>
      <c r="CR93" s="61"/>
      <c r="CS93" s="61"/>
      <c r="CU93" s="61"/>
      <c r="CV93" s="61"/>
      <c r="CW93" s="61"/>
      <c r="CX93" s="61"/>
      <c r="CY93" s="61"/>
      <c r="DA93" s="61"/>
      <c r="DB93" s="61"/>
      <c r="DC93" s="61"/>
      <c r="DD93" s="61"/>
      <c r="DE93" s="61"/>
    </row>
    <row r="94" spans="93:109" ht="13.5" customHeight="1" x14ac:dyDescent="0.15">
      <c r="CO94" s="61"/>
      <c r="CP94" s="61"/>
      <c r="CQ94" s="61"/>
      <c r="CR94" s="61"/>
      <c r="CS94" s="61"/>
      <c r="CU94" s="61"/>
      <c r="CV94" s="61"/>
      <c r="CW94" s="61"/>
      <c r="CX94" s="61"/>
      <c r="CY94" s="61"/>
      <c r="DA94" s="61"/>
      <c r="DB94" s="61"/>
      <c r="DC94" s="61"/>
      <c r="DD94" s="61"/>
      <c r="DE94" s="61"/>
    </row>
    <row r="95" spans="93:109" ht="13.5" customHeight="1" x14ac:dyDescent="0.15">
      <c r="CO95" s="61"/>
      <c r="CP95" s="61"/>
      <c r="CQ95" s="61"/>
      <c r="CR95" s="61"/>
      <c r="CS95" s="61"/>
      <c r="CU95" s="61"/>
      <c r="CV95" s="61"/>
      <c r="CW95" s="61"/>
      <c r="CX95" s="61"/>
      <c r="CY95" s="61"/>
      <c r="DA95" s="61"/>
      <c r="DB95" s="61"/>
      <c r="DC95" s="61"/>
      <c r="DD95" s="61"/>
      <c r="DE95" s="61"/>
    </row>
    <row r="96" spans="93:109" ht="13.5" customHeight="1" x14ac:dyDescent="0.15">
      <c r="CO96" s="61"/>
      <c r="CP96" s="61"/>
      <c r="CQ96" s="61"/>
      <c r="CR96" s="61"/>
      <c r="CS96" s="61"/>
      <c r="CU96" s="61"/>
      <c r="CV96" s="61"/>
      <c r="CW96" s="61"/>
      <c r="CX96" s="61"/>
      <c r="CY96" s="61"/>
      <c r="DA96" s="61"/>
      <c r="DB96" s="61"/>
      <c r="DC96" s="61"/>
      <c r="DD96" s="61"/>
      <c r="DE96" s="61"/>
    </row>
    <row r="97" spans="93:109" ht="13.5" customHeight="1" x14ac:dyDescent="0.15">
      <c r="CO97" s="61"/>
      <c r="CP97" s="61"/>
      <c r="CQ97" s="61"/>
      <c r="CR97" s="61"/>
      <c r="CS97" s="61"/>
      <c r="CU97" s="61"/>
      <c r="CV97" s="61"/>
      <c r="CW97" s="61"/>
      <c r="CX97" s="61"/>
      <c r="CY97" s="61"/>
      <c r="DA97" s="61"/>
      <c r="DB97" s="61"/>
      <c r="DC97" s="61"/>
      <c r="DD97" s="61"/>
      <c r="DE97" s="61"/>
    </row>
    <row r="98" spans="93:109" ht="13.5" customHeight="1" x14ac:dyDescent="0.15">
      <c r="CO98" s="61"/>
      <c r="CP98" s="61"/>
      <c r="CQ98" s="61"/>
      <c r="CR98" s="61"/>
      <c r="CS98" s="61"/>
      <c r="CU98" s="61"/>
      <c r="CV98" s="61"/>
      <c r="CW98" s="61"/>
      <c r="CX98" s="61"/>
      <c r="CY98" s="61"/>
      <c r="DA98" s="61"/>
      <c r="DB98" s="61"/>
      <c r="DC98" s="61"/>
      <c r="DD98" s="61"/>
      <c r="DE98" s="61"/>
    </row>
    <row r="99" spans="93:109" ht="13.5" customHeight="1" x14ac:dyDescent="0.15">
      <c r="CO99" s="61"/>
      <c r="CP99" s="61"/>
      <c r="CQ99" s="61"/>
      <c r="CR99" s="61"/>
      <c r="CS99" s="61"/>
      <c r="CU99" s="61"/>
      <c r="CV99" s="61"/>
      <c r="CW99" s="61"/>
      <c r="CX99" s="61"/>
      <c r="CY99" s="61"/>
      <c r="DA99" s="61"/>
      <c r="DB99" s="61"/>
      <c r="DC99" s="61"/>
      <c r="DD99" s="61"/>
      <c r="DE99" s="61"/>
    </row>
    <row r="100" spans="93:109" ht="13.5" customHeight="1" x14ac:dyDescent="0.15">
      <c r="CO100" s="61"/>
      <c r="CP100" s="61"/>
      <c r="CQ100" s="61"/>
      <c r="CR100" s="61"/>
      <c r="CS100" s="61"/>
      <c r="CU100" s="61"/>
      <c r="CV100" s="61"/>
      <c r="CW100" s="61"/>
      <c r="CX100" s="61"/>
      <c r="CY100" s="61"/>
      <c r="DA100" s="61"/>
      <c r="DB100" s="61"/>
      <c r="DC100" s="61"/>
      <c r="DD100" s="61"/>
      <c r="DE100" s="61"/>
    </row>
    <row r="101" spans="93:109" ht="13.5" customHeight="1" x14ac:dyDescent="0.15">
      <c r="CO101" s="61"/>
      <c r="CP101" s="61"/>
      <c r="CQ101" s="61"/>
      <c r="CR101" s="61"/>
      <c r="CS101" s="61"/>
      <c r="CU101" s="61"/>
      <c r="CV101" s="61"/>
      <c r="CW101" s="61"/>
      <c r="CX101" s="61"/>
      <c r="CY101" s="61"/>
      <c r="DA101" s="61"/>
      <c r="DB101" s="61"/>
      <c r="DC101" s="61"/>
      <c r="DD101" s="61"/>
      <c r="DE101" s="61"/>
    </row>
    <row r="102" spans="93:109" ht="13.5" customHeight="1" x14ac:dyDescent="0.15">
      <c r="CO102" s="61"/>
      <c r="CP102" s="61"/>
      <c r="CQ102" s="61"/>
      <c r="CR102" s="61"/>
      <c r="CS102" s="61"/>
      <c r="CU102" s="61"/>
      <c r="CV102" s="61"/>
      <c r="CW102" s="61"/>
      <c r="CX102" s="61"/>
      <c r="CY102" s="61"/>
      <c r="DA102" s="61"/>
      <c r="DB102" s="61"/>
      <c r="DC102" s="61"/>
      <c r="DD102" s="61"/>
      <c r="DE102" s="61"/>
    </row>
    <row r="103" spans="93:109" ht="13.5" customHeight="1" x14ac:dyDescent="0.15">
      <c r="CO103" s="61"/>
      <c r="CP103" s="61"/>
      <c r="CQ103" s="61"/>
      <c r="CR103" s="61"/>
      <c r="CS103" s="61"/>
      <c r="CU103" s="61"/>
      <c r="CV103" s="61"/>
      <c r="CW103" s="61"/>
      <c r="CX103" s="61"/>
      <c r="CY103" s="61"/>
      <c r="DA103" s="61"/>
      <c r="DB103" s="61"/>
      <c r="DC103" s="61"/>
      <c r="DD103" s="61"/>
      <c r="DE103" s="61"/>
    </row>
    <row r="104" spans="93:109" ht="13.5" customHeight="1" x14ac:dyDescent="0.15">
      <c r="CO104" s="61"/>
      <c r="CP104" s="61"/>
      <c r="CQ104" s="61"/>
      <c r="CR104" s="61"/>
      <c r="CS104" s="61"/>
      <c r="CU104" s="61"/>
      <c r="CV104" s="61"/>
      <c r="CW104" s="61"/>
      <c r="CX104" s="61"/>
      <c r="CY104" s="61"/>
      <c r="DA104" s="61"/>
      <c r="DB104" s="61"/>
      <c r="DC104" s="61"/>
      <c r="DD104" s="61"/>
      <c r="DE104" s="61"/>
    </row>
    <row r="105" spans="93:109" ht="13.5" customHeight="1" x14ac:dyDescent="0.15">
      <c r="CO105" s="61"/>
      <c r="CP105" s="61"/>
      <c r="CQ105" s="61"/>
      <c r="CR105" s="61"/>
      <c r="CS105" s="61"/>
      <c r="CU105" s="61"/>
      <c r="CV105" s="61"/>
      <c r="CW105" s="61"/>
      <c r="CX105" s="61"/>
      <c r="CY105" s="61"/>
      <c r="DA105" s="61"/>
      <c r="DB105" s="61"/>
      <c r="DC105" s="61"/>
      <c r="DD105" s="61"/>
      <c r="DE105" s="61"/>
    </row>
    <row r="106" spans="93:109" ht="13.5" customHeight="1" x14ac:dyDescent="0.15">
      <c r="CO106" s="61"/>
      <c r="CP106" s="61"/>
      <c r="CQ106" s="61"/>
      <c r="CR106" s="61"/>
      <c r="CS106" s="61"/>
      <c r="CU106" s="61"/>
      <c r="CV106" s="61"/>
      <c r="CW106" s="61"/>
      <c r="CX106" s="61"/>
      <c r="CY106" s="61"/>
      <c r="DA106" s="61"/>
      <c r="DB106" s="61"/>
      <c r="DC106" s="61"/>
      <c r="DD106" s="61"/>
      <c r="DE106" s="61"/>
    </row>
    <row r="107" spans="93:109" ht="13.5" customHeight="1" x14ac:dyDescent="0.15">
      <c r="CO107" s="61"/>
      <c r="CP107" s="61"/>
      <c r="CQ107" s="61"/>
      <c r="CR107" s="61"/>
      <c r="CS107" s="61"/>
      <c r="CU107" s="61"/>
      <c r="CV107" s="61"/>
      <c r="CW107" s="61"/>
      <c r="CX107" s="61"/>
      <c r="CY107" s="61"/>
      <c r="DA107" s="61"/>
      <c r="DB107" s="61"/>
      <c r="DC107" s="61"/>
      <c r="DD107" s="61"/>
      <c r="DE107" s="61"/>
    </row>
    <row r="108" spans="93:109" ht="13.5" customHeight="1" x14ac:dyDescent="0.15">
      <c r="CO108" s="61"/>
      <c r="CP108" s="61"/>
      <c r="CQ108" s="61"/>
      <c r="CR108" s="61"/>
      <c r="CS108" s="61"/>
      <c r="CU108" s="61"/>
      <c r="CV108" s="61"/>
      <c r="CW108" s="61"/>
      <c r="CX108" s="61"/>
      <c r="CY108" s="61"/>
      <c r="DA108" s="61"/>
      <c r="DB108" s="61"/>
      <c r="DC108" s="61"/>
      <c r="DD108" s="61"/>
      <c r="DE108" s="61"/>
    </row>
    <row r="109" spans="93:109" ht="13.5" customHeight="1" x14ac:dyDescent="0.15">
      <c r="CO109" s="61"/>
      <c r="CP109" s="61"/>
      <c r="CQ109" s="61"/>
      <c r="CR109" s="61"/>
      <c r="CS109" s="61"/>
      <c r="CU109" s="61"/>
      <c r="CV109" s="61"/>
      <c r="CW109" s="61"/>
      <c r="CX109" s="61"/>
      <c r="CY109" s="61"/>
      <c r="DA109" s="61"/>
      <c r="DB109" s="61"/>
      <c r="DC109" s="61"/>
      <c r="DD109" s="61"/>
      <c r="DE109" s="61"/>
    </row>
    <row r="110" spans="93:109" ht="13.5" customHeight="1" x14ac:dyDescent="0.15">
      <c r="CO110" s="61"/>
      <c r="CP110" s="61"/>
      <c r="CQ110" s="61"/>
      <c r="CR110" s="61"/>
      <c r="CS110" s="61"/>
      <c r="CU110" s="61"/>
      <c r="CV110" s="61"/>
      <c r="CW110" s="61"/>
      <c r="CX110" s="61"/>
      <c r="CY110" s="61"/>
      <c r="DA110" s="61"/>
      <c r="DB110" s="61"/>
      <c r="DC110" s="61"/>
      <c r="DD110" s="61"/>
      <c r="DE110" s="61"/>
    </row>
    <row r="111" spans="93:109" ht="13.5" customHeight="1" x14ac:dyDescent="0.15">
      <c r="CO111" s="61"/>
      <c r="CP111" s="61"/>
      <c r="CQ111" s="61"/>
      <c r="CR111" s="61"/>
      <c r="CS111" s="61"/>
      <c r="CU111" s="61"/>
      <c r="CV111" s="61"/>
      <c r="CW111" s="61"/>
      <c r="CX111" s="61"/>
      <c r="CY111" s="61"/>
      <c r="DA111" s="61"/>
      <c r="DB111" s="61"/>
      <c r="DC111" s="61"/>
      <c r="DD111" s="61"/>
      <c r="DE111" s="61"/>
    </row>
    <row r="112" spans="93:109" ht="13.5" customHeight="1" x14ac:dyDescent="0.15">
      <c r="CO112" s="61"/>
      <c r="CP112" s="61"/>
      <c r="CQ112" s="61"/>
      <c r="CR112" s="61"/>
      <c r="CS112" s="61"/>
      <c r="CU112" s="61"/>
      <c r="CV112" s="61"/>
      <c r="CW112" s="61"/>
      <c r="CX112" s="61"/>
      <c r="CY112" s="61"/>
      <c r="DA112" s="61"/>
      <c r="DB112" s="61"/>
      <c r="DC112" s="61"/>
      <c r="DD112" s="61"/>
      <c r="DE112" s="61"/>
    </row>
    <row r="113" spans="93:109" ht="13.5" customHeight="1" x14ac:dyDescent="0.15">
      <c r="CO113" s="61"/>
      <c r="CP113" s="61"/>
      <c r="CQ113" s="61"/>
      <c r="CR113" s="61"/>
      <c r="CS113" s="61"/>
      <c r="CU113" s="61"/>
      <c r="CV113" s="61"/>
      <c r="CW113" s="61"/>
      <c r="CX113" s="61"/>
      <c r="CY113" s="61"/>
      <c r="DA113" s="61"/>
      <c r="DB113" s="61"/>
      <c r="DC113" s="61"/>
      <c r="DD113" s="61"/>
      <c r="DE113" s="61"/>
    </row>
    <row r="114" spans="93:109" ht="13.5" customHeight="1" x14ac:dyDescent="0.15">
      <c r="CO114" s="61"/>
      <c r="CP114" s="61"/>
      <c r="CQ114" s="61"/>
      <c r="CR114" s="61"/>
      <c r="CS114" s="61"/>
      <c r="CU114" s="61"/>
      <c r="CV114" s="61"/>
      <c r="CW114" s="61"/>
      <c r="CX114" s="61"/>
      <c r="CY114" s="61"/>
      <c r="DA114" s="61"/>
      <c r="DB114" s="61"/>
      <c r="DC114" s="61"/>
      <c r="DD114" s="61"/>
      <c r="DE114" s="61"/>
    </row>
    <row r="115" spans="93:109" ht="13.5" customHeight="1" x14ac:dyDescent="0.15">
      <c r="CO115" s="61"/>
      <c r="CP115" s="61"/>
      <c r="CQ115" s="61"/>
      <c r="CR115" s="61"/>
      <c r="CS115" s="61"/>
      <c r="CU115" s="61"/>
      <c r="CV115" s="61"/>
      <c r="CW115" s="61"/>
      <c r="CX115" s="61"/>
      <c r="CY115" s="61"/>
      <c r="DA115" s="61"/>
      <c r="DB115" s="61"/>
      <c r="DC115" s="61"/>
      <c r="DD115" s="61"/>
      <c r="DE115" s="61"/>
    </row>
    <row r="116" spans="93:109" ht="13.5" customHeight="1" x14ac:dyDescent="0.15">
      <c r="CO116" s="61"/>
      <c r="CP116" s="61"/>
      <c r="CQ116" s="61"/>
      <c r="CR116" s="61"/>
      <c r="CS116" s="61"/>
      <c r="CU116" s="61"/>
      <c r="CV116" s="61"/>
      <c r="CW116" s="61"/>
      <c r="CX116" s="61"/>
      <c r="CY116" s="61"/>
      <c r="DA116" s="61"/>
      <c r="DB116" s="61"/>
      <c r="DC116" s="61"/>
      <c r="DD116" s="61"/>
      <c r="DE116" s="61"/>
    </row>
    <row r="117" spans="93:109" ht="13.5" customHeight="1" x14ac:dyDescent="0.15">
      <c r="CO117" s="61"/>
      <c r="CP117" s="61"/>
      <c r="CQ117" s="61"/>
      <c r="CR117" s="61"/>
      <c r="CS117" s="61"/>
      <c r="CU117" s="61"/>
      <c r="CV117" s="61"/>
      <c r="CW117" s="61"/>
      <c r="CX117" s="61"/>
      <c r="CY117" s="61"/>
      <c r="DA117" s="61"/>
      <c r="DB117" s="61"/>
      <c r="DC117" s="61"/>
      <c r="DD117" s="61"/>
      <c r="DE117" s="61"/>
    </row>
    <row r="118" spans="93:109" ht="13.5" customHeight="1" x14ac:dyDescent="0.15">
      <c r="CO118" s="61"/>
      <c r="CP118" s="61"/>
      <c r="CQ118" s="61"/>
      <c r="CR118" s="61"/>
      <c r="CS118" s="61"/>
      <c r="CU118" s="61"/>
      <c r="CV118" s="61"/>
      <c r="CW118" s="61"/>
      <c r="CX118" s="61"/>
      <c r="CY118" s="61"/>
      <c r="DA118" s="61"/>
      <c r="DB118" s="61"/>
      <c r="DC118" s="61"/>
      <c r="DD118" s="61"/>
      <c r="DE118" s="61"/>
    </row>
    <row r="119" spans="93:109" ht="13.5" customHeight="1" x14ac:dyDescent="0.15">
      <c r="CO119" s="61"/>
      <c r="CP119" s="61"/>
      <c r="CQ119" s="61"/>
      <c r="CR119" s="61"/>
      <c r="CS119" s="61"/>
      <c r="CU119" s="61"/>
      <c r="CV119" s="61"/>
      <c r="CW119" s="61"/>
      <c r="CX119" s="61"/>
      <c r="CY119" s="61"/>
      <c r="DA119" s="61"/>
      <c r="DB119" s="61"/>
      <c r="DC119" s="61"/>
      <c r="DD119" s="61"/>
      <c r="DE119" s="61"/>
    </row>
    <row r="120" spans="93:109" ht="13.5" customHeight="1" x14ac:dyDescent="0.15">
      <c r="CO120" s="61"/>
      <c r="CP120" s="61"/>
      <c r="CQ120" s="61"/>
      <c r="CR120" s="61"/>
      <c r="CS120" s="61"/>
      <c r="CU120" s="61"/>
      <c r="CV120" s="61"/>
      <c r="CW120" s="61"/>
      <c r="CX120" s="61"/>
      <c r="CY120" s="61"/>
      <c r="DA120" s="61"/>
      <c r="DB120" s="61"/>
      <c r="DC120" s="61"/>
      <c r="DD120" s="61"/>
      <c r="DE120" s="61"/>
    </row>
    <row r="121" spans="93:109" ht="13.5" customHeight="1" x14ac:dyDescent="0.15">
      <c r="CO121" s="61"/>
      <c r="CP121" s="61"/>
      <c r="CQ121" s="61"/>
      <c r="CR121" s="61"/>
      <c r="CS121" s="61"/>
      <c r="CU121" s="61"/>
      <c r="CV121" s="61"/>
      <c r="CW121" s="61"/>
      <c r="CX121" s="61"/>
      <c r="CY121" s="61"/>
      <c r="DA121" s="61"/>
      <c r="DB121" s="61"/>
      <c r="DC121" s="61"/>
      <c r="DD121" s="61"/>
      <c r="DE121" s="61"/>
    </row>
    <row r="122" spans="93:109" ht="13.5" customHeight="1" x14ac:dyDescent="0.15">
      <c r="CO122" s="61"/>
      <c r="CP122" s="61"/>
      <c r="CQ122" s="61"/>
      <c r="CR122" s="61"/>
      <c r="CS122" s="61"/>
      <c r="CU122" s="61"/>
      <c r="CV122" s="61"/>
      <c r="CW122" s="61"/>
      <c r="CX122" s="61"/>
      <c r="CY122" s="61"/>
      <c r="DA122" s="61"/>
      <c r="DB122" s="61"/>
      <c r="DC122" s="61"/>
      <c r="DD122" s="61"/>
      <c r="DE122" s="61"/>
    </row>
    <row r="123" spans="93:109" ht="13.5" customHeight="1" x14ac:dyDescent="0.15">
      <c r="CO123" s="61"/>
      <c r="CP123" s="61"/>
      <c r="CQ123" s="61"/>
      <c r="CR123" s="61"/>
      <c r="CS123" s="61"/>
      <c r="CU123" s="61"/>
      <c r="CV123" s="61"/>
      <c r="CW123" s="61"/>
      <c r="CX123" s="61"/>
      <c r="CY123" s="61"/>
      <c r="DA123" s="61"/>
      <c r="DB123" s="61"/>
      <c r="DC123" s="61"/>
      <c r="DD123" s="61"/>
      <c r="DE123" s="61"/>
    </row>
    <row r="124" spans="93:109" ht="13.5" customHeight="1" x14ac:dyDescent="0.15">
      <c r="CO124" s="61"/>
      <c r="CP124" s="61"/>
      <c r="CQ124" s="61"/>
      <c r="CR124" s="61"/>
      <c r="CS124" s="61"/>
      <c r="CU124" s="61"/>
      <c r="CV124" s="61"/>
      <c r="CW124" s="61"/>
      <c r="CX124" s="61"/>
      <c r="CY124" s="61"/>
      <c r="DA124" s="61"/>
      <c r="DB124" s="61"/>
      <c r="DC124" s="61"/>
      <c r="DD124" s="61"/>
      <c r="DE124" s="61"/>
    </row>
    <row r="125" spans="93:109" ht="13.5" customHeight="1" x14ac:dyDescent="0.15">
      <c r="CO125" s="61"/>
      <c r="CP125" s="61"/>
      <c r="CQ125" s="61"/>
      <c r="CR125" s="61"/>
      <c r="CS125" s="61"/>
      <c r="CU125" s="61"/>
      <c r="CV125" s="61"/>
      <c r="CW125" s="61"/>
      <c r="CX125" s="61"/>
      <c r="CY125" s="61"/>
      <c r="DA125" s="61"/>
      <c r="DB125" s="61"/>
      <c r="DC125" s="61"/>
      <c r="DD125" s="61"/>
      <c r="DE125" s="61"/>
    </row>
    <row r="126" spans="93:109" ht="13.5" customHeight="1" x14ac:dyDescent="0.15">
      <c r="CO126" s="61"/>
      <c r="CP126" s="61"/>
      <c r="CQ126" s="61"/>
      <c r="CR126" s="61"/>
      <c r="CS126" s="61"/>
      <c r="CU126" s="61"/>
      <c r="CV126" s="61"/>
      <c r="CW126" s="61"/>
      <c r="CX126" s="61"/>
      <c r="CY126" s="61"/>
      <c r="DA126" s="61"/>
      <c r="DB126" s="61"/>
      <c r="DC126" s="61"/>
      <c r="DD126" s="61"/>
      <c r="DE126" s="61"/>
    </row>
    <row r="127" spans="93:109" ht="13.5" customHeight="1" x14ac:dyDescent="0.15">
      <c r="CO127" s="61"/>
      <c r="CP127" s="61"/>
      <c r="CQ127" s="61"/>
      <c r="CR127" s="61"/>
      <c r="CS127" s="61"/>
      <c r="CU127" s="61"/>
      <c r="CV127" s="61"/>
      <c r="CW127" s="61"/>
      <c r="CX127" s="61"/>
      <c r="CY127" s="61"/>
      <c r="DA127" s="61"/>
      <c r="DB127" s="61"/>
      <c r="DC127" s="61"/>
      <c r="DD127" s="61"/>
      <c r="DE127" s="61"/>
    </row>
    <row r="128" spans="93:109" ht="13.5" customHeight="1" x14ac:dyDescent="0.15">
      <c r="CO128" s="61"/>
      <c r="CP128" s="61"/>
      <c r="CQ128" s="61"/>
      <c r="CR128" s="61"/>
      <c r="CS128" s="61"/>
      <c r="CU128" s="61"/>
      <c r="CV128" s="61"/>
      <c r="CW128" s="61"/>
      <c r="CX128" s="61"/>
      <c r="CY128" s="61"/>
      <c r="DA128" s="61"/>
      <c r="DB128" s="61"/>
      <c r="DC128" s="61"/>
      <c r="DD128" s="61"/>
      <c r="DE128" s="61"/>
    </row>
    <row r="129" spans="93:109" ht="13.5" customHeight="1" x14ac:dyDescent="0.15">
      <c r="CO129" s="61"/>
      <c r="CP129" s="61"/>
      <c r="CQ129" s="61"/>
      <c r="CR129" s="61"/>
      <c r="CS129" s="61"/>
      <c r="CU129" s="61"/>
      <c r="CV129" s="61"/>
      <c r="CW129" s="61"/>
      <c r="CX129" s="61"/>
      <c r="CY129" s="61"/>
      <c r="DA129" s="61"/>
      <c r="DB129" s="61"/>
      <c r="DC129" s="61"/>
      <c r="DD129" s="61"/>
      <c r="DE129" s="61"/>
    </row>
    <row r="130" spans="93:109" ht="13.5" customHeight="1" x14ac:dyDescent="0.15">
      <c r="CO130" s="61"/>
      <c r="CP130" s="61"/>
      <c r="CQ130" s="61"/>
      <c r="CR130" s="61"/>
      <c r="CS130" s="61"/>
      <c r="CU130" s="61"/>
      <c r="CV130" s="61"/>
      <c r="CW130" s="61"/>
      <c r="CX130" s="61"/>
      <c r="CY130" s="61"/>
      <c r="DA130" s="61"/>
      <c r="DB130" s="61"/>
      <c r="DC130" s="61"/>
      <c r="DD130" s="61"/>
      <c r="DE130" s="61"/>
    </row>
    <row r="131" spans="93:109" ht="13.5" customHeight="1" x14ac:dyDescent="0.15">
      <c r="CO131" s="61"/>
      <c r="CP131" s="61"/>
      <c r="CQ131" s="61"/>
      <c r="CR131" s="61"/>
      <c r="CS131" s="61"/>
      <c r="CU131" s="61"/>
      <c r="CV131" s="61"/>
      <c r="CW131" s="61"/>
      <c r="CX131" s="61"/>
      <c r="CY131" s="61"/>
      <c r="DA131" s="61"/>
      <c r="DB131" s="61"/>
      <c r="DC131" s="61"/>
      <c r="DD131" s="61"/>
      <c r="DE131" s="61"/>
    </row>
    <row r="132" spans="93:109" ht="13.5" customHeight="1" x14ac:dyDescent="0.15">
      <c r="CO132" s="61"/>
      <c r="CP132" s="61"/>
      <c r="CQ132" s="61"/>
      <c r="CR132" s="61"/>
      <c r="CS132" s="61"/>
      <c r="CU132" s="61"/>
      <c r="CV132" s="61"/>
      <c r="CW132" s="61"/>
      <c r="CX132" s="61"/>
      <c r="CY132" s="61"/>
      <c r="DA132" s="61"/>
      <c r="DB132" s="61"/>
      <c r="DC132" s="61"/>
      <c r="DD132" s="61"/>
      <c r="DE132" s="61"/>
    </row>
    <row r="133" spans="93:109" ht="13.5" customHeight="1" x14ac:dyDescent="0.15">
      <c r="CO133" s="61"/>
      <c r="CP133" s="61"/>
      <c r="CQ133" s="61"/>
      <c r="CR133" s="61"/>
      <c r="CS133" s="61"/>
      <c r="CU133" s="61"/>
      <c r="CV133" s="61"/>
      <c r="CW133" s="61"/>
      <c r="CX133" s="61"/>
      <c r="CY133" s="61"/>
      <c r="DA133" s="61"/>
      <c r="DB133" s="61"/>
      <c r="DC133" s="61"/>
      <c r="DD133" s="61"/>
      <c r="DE133" s="61"/>
    </row>
    <row r="134" spans="93:109" ht="13.5" customHeight="1" x14ac:dyDescent="0.15">
      <c r="CO134" s="61"/>
      <c r="CP134" s="61"/>
      <c r="CQ134" s="61"/>
      <c r="CR134" s="61"/>
      <c r="CS134" s="61"/>
      <c r="CU134" s="61"/>
      <c r="CV134" s="61"/>
      <c r="CW134" s="61"/>
      <c r="CX134" s="61"/>
      <c r="CY134" s="61"/>
      <c r="DA134" s="61"/>
      <c r="DB134" s="61"/>
      <c r="DC134" s="61"/>
      <c r="DD134" s="61"/>
      <c r="DE134" s="61"/>
    </row>
    <row r="135" spans="93:109" ht="13.5" customHeight="1" x14ac:dyDescent="0.15">
      <c r="CO135" s="61"/>
      <c r="CP135" s="61"/>
      <c r="CQ135" s="61"/>
      <c r="CR135" s="61"/>
      <c r="CS135" s="61"/>
      <c r="CU135" s="61"/>
      <c r="CV135" s="61"/>
      <c r="CW135" s="61"/>
      <c r="CX135" s="61"/>
      <c r="CY135" s="61"/>
      <c r="DA135" s="61"/>
      <c r="DB135" s="61"/>
      <c r="DC135" s="61"/>
      <c r="DD135" s="61"/>
      <c r="DE135" s="61"/>
    </row>
    <row r="136" spans="93:109" ht="13.5" customHeight="1" x14ac:dyDescent="0.15">
      <c r="CO136" s="61"/>
      <c r="CP136" s="61"/>
      <c r="CQ136" s="61"/>
      <c r="CR136" s="61"/>
      <c r="CS136" s="61"/>
      <c r="CU136" s="61"/>
      <c r="CV136" s="61"/>
      <c r="CW136" s="61"/>
      <c r="CX136" s="61"/>
      <c r="CY136" s="61"/>
      <c r="DA136" s="61"/>
      <c r="DB136" s="61"/>
      <c r="DC136" s="61"/>
      <c r="DD136" s="61"/>
      <c r="DE136" s="61"/>
    </row>
    <row r="137" spans="93:109" ht="13.5" customHeight="1" x14ac:dyDescent="0.15">
      <c r="CO137" s="61"/>
      <c r="CP137" s="61"/>
      <c r="CQ137" s="61"/>
      <c r="CR137" s="61"/>
      <c r="CS137" s="61"/>
      <c r="CU137" s="61"/>
      <c r="CV137" s="61"/>
      <c r="CW137" s="61"/>
      <c r="CX137" s="61"/>
      <c r="CY137" s="61"/>
      <c r="DA137" s="61"/>
      <c r="DB137" s="61"/>
      <c r="DC137" s="61"/>
      <c r="DD137" s="61"/>
      <c r="DE137" s="61"/>
    </row>
    <row r="138" spans="93:109" ht="13.5" customHeight="1" x14ac:dyDescent="0.15">
      <c r="CO138" s="61"/>
      <c r="CP138" s="61"/>
      <c r="CQ138" s="61"/>
      <c r="CR138" s="61"/>
      <c r="CS138" s="61"/>
      <c r="CU138" s="61"/>
      <c r="CV138" s="61"/>
      <c r="CW138" s="61"/>
      <c r="CX138" s="61"/>
      <c r="CY138" s="61"/>
      <c r="DA138" s="61"/>
      <c r="DB138" s="61"/>
      <c r="DC138" s="61"/>
      <c r="DD138" s="61"/>
      <c r="DE138" s="61"/>
    </row>
    <row r="139" spans="93:109" ht="13.5" customHeight="1" x14ac:dyDescent="0.15">
      <c r="CO139" s="61"/>
      <c r="CP139" s="61"/>
      <c r="CQ139" s="61"/>
      <c r="CR139" s="61"/>
      <c r="CS139" s="61"/>
      <c r="CU139" s="61"/>
      <c r="CV139" s="61"/>
      <c r="CW139" s="61"/>
      <c r="CX139" s="61"/>
      <c r="CY139" s="61"/>
      <c r="DA139" s="61"/>
      <c r="DB139" s="61"/>
      <c r="DC139" s="61"/>
      <c r="DD139" s="61"/>
      <c r="DE139" s="61"/>
    </row>
    <row r="140" spans="93:109" ht="13.5" customHeight="1" x14ac:dyDescent="0.15">
      <c r="CO140" s="61"/>
      <c r="CP140" s="61"/>
      <c r="CQ140" s="61"/>
      <c r="CR140" s="61"/>
      <c r="CS140" s="61"/>
      <c r="CU140" s="61"/>
      <c r="CV140" s="61"/>
      <c r="CW140" s="61"/>
      <c r="CX140" s="61"/>
      <c r="CY140" s="61"/>
      <c r="DA140" s="61"/>
      <c r="DB140" s="61"/>
      <c r="DC140" s="61"/>
      <c r="DD140" s="61"/>
      <c r="DE140" s="61"/>
    </row>
    <row r="141" spans="93:109" ht="13.5" customHeight="1" x14ac:dyDescent="0.15">
      <c r="CO141" s="61"/>
      <c r="CP141" s="61"/>
      <c r="CQ141" s="61"/>
      <c r="CR141" s="61"/>
      <c r="CS141" s="61"/>
      <c r="CU141" s="61"/>
      <c r="CV141" s="61"/>
      <c r="CW141" s="61"/>
      <c r="CX141" s="61"/>
      <c r="CY141" s="61"/>
      <c r="DA141" s="61"/>
      <c r="DB141" s="61"/>
      <c r="DC141" s="61"/>
      <c r="DD141" s="61"/>
      <c r="DE141" s="61"/>
    </row>
    <row r="142" spans="93:109" ht="13.5" customHeight="1" x14ac:dyDescent="0.15">
      <c r="CO142" s="61"/>
      <c r="CP142" s="61"/>
      <c r="CQ142" s="61"/>
      <c r="CR142" s="61"/>
      <c r="CS142" s="61"/>
      <c r="CU142" s="61"/>
      <c r="CV142" s="61"/>
      <c r="CW142" s="61"/>
      <c r="CX142" s="61"/>
      <c r="CY142" s="61"/>
      <c r="DA142" s="61"/>
      <c r="DB142" s="61"/>
      <c r="DC142" s="61"/>
      <c r="DD142" s="61"/>
      <c r="DE142" s="61"/>
    </row>
    <row r="143" spans="93:109" ht="13.5" customHeight="1" x14ac:dyDescent="0.15">
      <c r="CO143" s="61"/>
      <c r="CP143" s="61"/>
      <c r="CQ143" s="61"/>
      <c r="CR143" s="61"/>
      <c r="CS143" s="61"/>
      <c r="CU143" s="61"/>
      <c r="CV143" s="61"/>
      <c r="CW143" s="61"/>
      <c r="CX143" s="61"/>
      <c r="CY143" s="61"/>
      <c r="DA143" s="61"/>
      <c r="DB143" s="61"/>
      <c r="DC143" s="61"/>
      <c r="DD143" s="61"/>
      <c r="DE143" s="61"/>
    </row>
    <row r="144" spans="93:109" ht="13.5" customHeight="1" x14ac:dyDescent="0.15">
      <c r="CO144" s="61"/>
      <c r="CP144" s="61"/>
      <c r="CQ144" s="61"/>
      <c r="CR144" s="61"/>
      <c r="CS144" s="61"/>
      <c r="CU144" s="61"/>
      <c r="CV144" s="61"/>
      <c r="CW144" s="61"/>
      <c r="CX144" s="61"/>
      <c r="CY144" s="61"/>
      <c r="DA144" s="61"/>
      <c r="DB144" s="61"/>
      <c r="DC144" s="61"/>
      <c r="DD144" s="61"/>
      <c r="DE144" s="61"/>
    </row>
    <row r="145" spans="93:109" ht="13.5" customHeight="1" x14ac:dyDescent="0.15">
      <c r="CO145" s="61"/>
      <c r="CP145" s="61"/>
      <c r="CQ145" s="61"/>
      <c r="CR145" s="61"/>
      <c r="CS145" s="61"/>
      <c r="CU145" s="61"/>
      <c r="CV145" s="61"/>
      <c r="CW145" s="61"/>
      <c r="CX145" s="61"/>
      <c r="CY145" s="61"/>
      <c r="DA145" s="61"/>
      <c r="DB145" s="61"/>
      <c r="DC145" s="61"/>
      <c r="DD145" s="61"/>
      <c r="DE145" s="61"/>
    </row>
    <row r="146" spans="93:109" ht="13.5" customHeight="1" x14ac:dyDescent="0.15">
      <c r="CO146" s="61"/>
      <c r="CP146" s="61"/>
      <c r="CQ146" s="61"/>
      <c r="CR146" s="61"/>
      <c r="CS146" s="61"/>
      <c r="CU146" s="61"/>
      <c r="CV146" s="61"/>
      <c r="CW146" s="61"/>
      <c r="CX146" s="61"/>
      <c r="CY146" s="61"/>
      <c r="DA146" s="61"/>
      <c r="DB146" s="61"/>
      <c r="DC146" s="61"/>
      <c r="DD146" s="61"/>
      <c r="DE146" s="61"/>
    </row>
    <row r="147" spans="93:109" ht="13.5" customHeight="1" x14ac:dyDescent="0.15">
      <c r="CO147" s="61"/>
      <c r="CP147" s="61"/>
      <c r="CQ147" s="61"/>
      <c r="CR147" s="61"/>
      <c r="CS147" s="61"/>
      <c r="CU147" s="61"/>
      <c r="CV147" s="61"/>
      <c r="CW147" s="61"/>
      <c r="CX147" s="61"/>
      <c r="CY147" s="61"/>
      <c r="DA147" s="61"/>
      <c r="DB147" s="61"/>
      <c r="DC147" s="61"/>
      <c r="DD147" s="61"/>
      <c r="DE147" s="61"/>
    </row>
    <row r="148" spans="93:109" ht="13.5" customHeight="1" x14ac:dyDescent="0.15">
      <c r="CO148" s="61"/>
      <c r="CP148" s="61"/>
      <c r="CQ148" s="61"/>
      <c r="CR148" s="61"/>
      <c r="CS148" s="61"/>
      <c r="CU148" s="61"/>
      <c r="CV148" s="61"/>
      <c r="CW148" s="61"/>
      <c r="CX148" s="61"/>
      <c r="CY148" s="61"/>
      <c r="DA148" s="61"/>
      <c r="DB148" s="61"/>
      <c r="DC148" s="61"/>
      <c r="DD148" s="61"/>
      <c r="DE148" s="61"/>
    </row>
    <row r="149" spans="93:109" ht="13.5" customHeight="1" x14ac:dyDescent="0.15">
      <c r="CO149" s="61"/>
      <c r="CP149" s="61"/>
      <c r="CQ149" s="61"/>
      <c r="CR149" s="61"/>
      <c r="CS149" s="61"/>
      <c r="CU149" s="61"/>
      <c r="CV149" s="61"/>
      <c r="CW149" s="61"/>
      <c r="CX149" s="61"/>
      <c r="CY149" s="61"/>
      <c r="DA149" s="61"/>
      <c r="DB149" s="61"/>
      <c r="DC149" s="61"/>
      <c r="DD149" s="61"/>
      <c r="DE149" s="61"/>
    </row>
    <row r="150" spans="93:109" ht="13.5" customHeight="1" x14ac:dyDescent="0.15">
      <c r="CO150" s="61"/>
      <c r="CP150" s="61"/>
      <c r="CQ150" s="61"/>
      <c r="CR150" s="61"/>
      <c r="CS150" s="61"/>
      <c r="CU150" s="61"/>
      <c r="CV150" s="61"/>
      <c r="CW150" s="61"/>
      <c r="CX150" s="61"/>
      <c r="CY150" s="61"/>
      <c r="DA150" s="61"/>
      <c r="DB150" s="61"/>
      <c r="DC150" s="61"/>
      <c r="DD150" s="61"/>
      <c r="DE150" s="61"/>
    </row>
    <row r="151" spans="93:109" ht="13.5" customHeight="1" x14ac:dyDescent="0.15">
      <c r="CO151" s="61"/>
      <c r="CP151" s="61"/>
      <c r="CQ151" s="61"/>
      <c r="CR151" s="61"/>
      <c r="CS151" s="61"/>
      <c r="CU151" s="61"/>
      <c r="CV151" s="61"/>
      <c r="CW151" s="61"/>
      <c r="CX151" s="61"/>
      <c r="CY151" s="61"/>
      <c r="DA151" s="61"/>
      <c r="DB151" s="61"/>
      <c r="DC151" s="61"/>
      <c r="DD151" s="61"/>
      <c r="DE151" s="61"/>
    </row>
    <row r="152" spans="93:109" ht="13.5" customHeight="1" x14ac:dyDescent="0.15">
      <c r="CO152" s="61"/>
      <c r="CP152" s="61"/>
      <c r="CQ152" s="61"/>
      <c r="CR152" s="61"/>
      <c r="CS152" s="61"/>
      <c r="CU152" s="61"/>
      <c r="CV152" s="61"/>
      <c r="CW152" s="61"/>
      <c r="CX152" s="61"/>
      <c r="CY152" s="61"/>
      <c r="DA152" s="61"/>
      <c r="DB152" s="61"/>
      <c r="DC152" s="61"/>
      <c r="DD152" s="61"/>
      <c r="DE152" s="61"/>
    </row>
    <row r="153" spans="93:109" ht="13.5" customHeight="1" x14ac:dyDescent="0.15">
      <c r="CO153" s="61"/>
      <c r="CP153" s="61"/>
      <c r="CQ153" s="61"/>
      <c r="CR153" s="61"/>
      <c r="CS153" s="61"/>
      <c r="CU153" s="61"/>
      <c r="CV153" s="61"/>
      <c r="CW153" s="61"/>
      <c r="CX153" s="61"/>
      <c r="CY153" s="61"/>
      <c r="DA153" s="61"/>
      <c r="DB153" s="61"/>
      <c r="DC153" s="61"/>
      <c r="DD153" s="61"/>
      <c r="DE153" s="61"/>
    </row>
    <row r="154" spans="93:109" ht="13.5" customHeight="1" x14ac:dyDescent="0.15">
      <c r="CO154" s="61"/>
      <c r="CP154" s="61"/>
      <c r="CQ154" s="61"/>
      <c r="CR154" s="61"/>
      <c r="CS154" s="61"/>
      <c r="CU154" s="61"/>
      <c r="CV154" s="61"/>
      <c r="CW154" s="61"/>
      <c r="CX154" s="61"/>
      <c r="CY154" s="61"/>
      <c r="DA154" s="61"/>
      <c r="DB154" s="61"/>
      <c r="DC154" s="61"/>
      <c r="DD154" s="61"/>
      <c r="DE154" s="61"/>
    </row>
    <row r="155" spans="93:109" ht="13.5" customHeight="1" x14ac:dyDescent="0.15">
      <c r="CO155" s="61"/>
      <c r="CP155" s="61"/>
      <c r="CQ155" s="61"/>
      <c r="CR155" s="61"/>
      <c r="CS155" s="61"/>
      <c r="CU155" s="61"/>
      <c r="CV155" s="61"/>
      <c r="CW155" s="61"/>
      <c r="CX155" s="61"/>
      <c r="CY155" s="61"/>
      <c r="DA155" s="61"/>
      <c r="DB155" s="61"/>
      <c r="DC155" s="61"/>
      <c r="DD155" s="61"/>
      <c r="DE155" s="61"/>
    </row>
    <row r="156" spans="93:109" ht="13.5" customHeight="1" x14ac:dyDescent="0.15">
      <c r="CO156" s="61"/>
      <c r="CP156" s="61"/>
      <c r="CQ156" s="61"/>
      <c r="CR156" s="61"/>
      <c r="CS156" s="61"/>
      <c r="CU156" s="61"/>
      <c r="CV156" s="61"/>
      <c r="CW156" s="61"/>
      <c r="CX156" s="61"/>
      <c r="CY156" s="61"/>
      <c r="DA156" s="61"/>
      <c r="DB156" s="61"/>
      <c r="DC156" s="61"/>
      <c r="DD156" s="61"/>
      <c r="DE156" s="61"/>
    </row>
    <row r="157" spans="93:109" ht="13.5" customHeight="1" x14ac:dyDescent="0.15">
      <c r="CO157" s="61"/>
      <c r="CP157" s="61"/>
      <c r="CQ157" s="61"/>
      <c r="CR157" s="61"/>
      <c r="CS157" s="61"/>
      <c r="CU157" s="61"/>
      <c r="CV157" s="61"/>
      <c r="CW157" s="61"/>
      <c r="CX157" s="61"/>
      <c r="CY157" s="61"/>
      <c r="DA157" s="61"/>
      <c r="DB157" s="61"/>
      <c r="DC157" s="61"/>
      <c r="DD157" s="61"/>
      <c r="DE157" s="61"/>
    </row>
    <row r="158" spans="93:109" ht="13.5" customHeight="1" x14ac:dyDescent="0.15">
      <c r="CO158" s="61"/>
      <c r="CP158" s="61"/>
      <c r="CQ158" s="61"/>
      <c r="CR158" s="61"/>
      <c r="CS158" s="61"/>
      <c r="CU158" s="61"/>
      <c r="CV158" s="61"/>
      <c r="CW158" s="61"/>
      <c r="CX158" s="61"/>
      <c r="CY158" s="61"/>
      <c r="DA158" s="61"/>
      <c r="DB158" s="61"/>
      <c r="DC158" s="61"/>
      <c r="DD158" s="61"/>
      <c r="DE158" s="61"/>
    </row>
    <row r="159" spans="93:109" ht="13.5" customHeight="1" x14ac:dyDescent="0.15">
      <c r="CO159" s="61"/>
      <c r="CP159" s="61"/>
      <c r="CQ159" s="61"/>
      <c r="CR159" s="61"/>
      <c r="CS159" s="61"/>
      <c r="CU159" s="61"/>
      <c r="CV159" s="61"/>
      <c r="CW159" s="61"/>
      <c r="CX159" s="61"/>
      <c r="CY159" s="61"/>
      <c r="DA159" s="61"/>
      <c r="DB159" s="61"/>
      <c r="DC159" s="61"/>
      <c r="DD159" s="61"/>
      <c r="DE159" s="61"/>
    </row>
    <row r="160" spans="93:109" ht="13.5" customHeight="1" x14ac:dyDescent="0.15">
      <c r="CO160" s="61"/>
      <c r="CP160" s="61"/>
      <c r="CQ160" s="61"/>
      <c r="CR160" s="61"/>
      <c r="CS160" s="61"/>
      <c r="CU160" s="61"/>
      <c r="CV160" s="61"/>
      <c r="CW160" s="61"/>
      <c r="CX160" s="61"/>
      <c r="CY160" s="61"/>
      <c r="DA160" s="61"/>
      <c r="DB160" s="61"/>
      <c r="DC160" s="61"/>
      <c r="DD160" s="61"/>
      <c r="DE160" s="61"/>
    </row>
    <row r="161" spans="93:109" ht="13.5" customHeight="1" x14ac:dyDescent="0.15">
      <c r="CO161" s="61"/>
      <c r="CP161" s="61"/>
      <c r="CQ161" s="61"/>
      <c r="CR161" s="61"/>
      <c r="CS161" s="61"/>
      <c r="CU161" s="61"/>
      <c r="CV161" s="61"/>
      <c r="CW161" s="61"/>
      <c r="CX161" s="61"/>
      <c r="CY161" s="61"/>
      <c r="DA161" s="61"/>
      <c r="DB161" s="61"/>
      <c r="DC161" s="61"/>
      <c r="DD161" s="61"/>
      <c r="DE161" s="61"/>
    </row>
    <row r="162" spans="93:109" ht="13.5" customHeight="1" x14ac:dyDescent="0.15">
      <c r="CO162" s="61"/>
      <c r="CP162" s="61"/>
      <c r="CQ162" s="61"/>
      <c r="CR162" s="61"/>
      <c r="CS162" s="61"/>
      <c r="CU162" s="61"/>
      <c r="CV162" s="61"/>
      <c r="CW162" s="61"/>
      <c r="CX162" s="61"/>
      <c r="CY162" s="61"/>
      <c r="DA162" s="61"/>
      <c r="DB162" s="61"/>
      <c r="DC162" s="61"/>
      <c r="DD162" s="61"/>
      <c r="DE162" s="61"/>
    </row>
    <row r="163" spans="93:109" ht="13.5" customHeight="1" x14ac:dyDescent="0.15">
      <c r="CO163" s="61"/>
      <c r="CP163" s="61"/>
      <c r="CQ163" s="61"/>
      <c r="CR163" s="61"/>
      <c r="CS163" s="61"/>
      <c r="CU163" s="61"/>
      <c r="CV163" s="61"/>
      <c r="CW163" s="61"/>
      <c r="CX163" s="61"/>
      <c r="CY163" s="61"/>
      <c r="DA163" s="61"/>
      <c r="DB163" s="61"/>
      <c r="DC163" s="61"/>
      <c r="DD163" s="61"/>
      <c r="DE163" s="61"/>
    </row>
    <row r="164" spans="93:109" ht="13.5" customHeight="1" x14ac:dyDescent="0.15">
      <c r="CO164" s="61"/>
      <c r="CP164" s="61"/>
      <c r="CQ164" s="61"/>
      <c r="CR164" s="61"/>
      <c r="CS164" s="61"/>
      <c r="CU164" s="61"/>
      <c r="CV164" s="61"/>
      <c r="CW164" s="61"/>
      <c r="CX164" s="61"/>
      <c r="CY164" s="61"/>
      <c r="DA164" s="61"/>
      <c r="DB164" s="61"/>
      <c r="DC164" s="61"/>
      <c r="DD164" s="61"/>
      <c r="DE164" s="61"/>
    </row>
    <row r="165" spans="93:109" ht="13.5" customHeight="1" x14ac:dyDescent="0.15">
      <c r="CO165" s="61"/>
      <c r="CP165" s="61"/>
      <c r="CQ165" s="61"/>
      <c r="CR165" s="61"/>
      <c r="CS165" s="61"/>
      <c r="CU165" s="61"/>
      <c r="CV165" s="61"/>
      <c r="CW165" s="61"/>
      <c r="CX165" s="61"/>
      <c r="CY165" s="61"/>
      <c r="DA165" s="61"/>
      <c r="DB165" s="61"/>
      <c r="DC165" s="61"/>
      <c r="DD165" s="61"/>
      <c r="DE165" s="61"/>
    </row>
    <row r="166" spans="93:109" ht="13.5" customHeight="1" x14ac:dyDescent="0.15">
      <c r="CO166" s="61"/>
      <c r="CP166" s="61"/>
      <c r="CQ166" s="61"/>
      <c r="CR166" s="61"/>
      <c r="CS166" s="61"/>
      <c r="CU166" s="61"/>
      <c r="CV166" s="61"/>
      <c r="CW166" s="61"/>
      <c r="CX166" s="61"/>
      <c r="CY166" s="61"/>
      <c r="DA166" s="61"/>
      <c r="DB166" s="61"/>
      <c r="DC166" s="61"/>
      <c r="DD166" s="61"/>
      <c r="DE166" s="61"/>
    </row>
    <row r="167" spans="93:109" ht="13.5" customHeight="1" x14ac:dyDescent="0.15">
      <c r="CO167" s="61"/>
      <c r="CP167" s="61"/>
      <c r="CQ167" s="61"/>
      <c r="CR167" s="61"/>
      <c r="CS167" s="61"/>
      <c r="CU167" s="61"/>
      <c r="CV167" s="61"/>
      <c r="CW167" s="61"/>
      <c r="CX167" s="61"/>
      <c r="CY167" s="61"/>
      <c r="DA167" s="61"/>
      <c r="DB167" s="61"/>
      <c r="DC167" s="61"/>
      <c r="DD167" s="61"/>
      <c r="DE167" s="61"/>
    </row>
    <row r="168" spans="93:109" ht="13.5" customHeight="1" x14ac:dyDescent="0.15">
      <c r="CO168" s="61"/>
      <c r="CP168" s="61"/>
      <c r="CQ168" s="61"/>
      <c r="CR168" s="61"/>
      <c r="CS168" s="61"/>
      <c r="CU168" s="61"/>
      <c r="CV168" s="61"/>
      <c r="CW168" s="61"/>
      <c r="CX168" s="61"/>
      <c r="CY168" s="61"/>
      <c r="DA168" s="61"/>
      <c r="DB168" s="61"/>
      <c r="DC168" s="61"/>
      <c r="DD168" s="61"/>
      <c r="DE168" s="61"/>
    </row>
    <row r="169" spans="93:109" ht="13.5" customHeight="1" x14ac:dyDescent="0.15">
      <c r="CO169" s="61"/>
      <c r="CP169" s="61"/>
      <c r="CQ169" s="61"/>
      <c r="CR169" s="61"/>
      <c r="CS169" s="61"/>
      <c r="CU169" s="61"/>
      <c r="CV169" s="61"/>
      <c r="CW169" s="61"/>
      <c r="CX169" s="61"/>
      <c r="CY169" s="61"/>
      <c r="DA169" s="61"/>
      <c r="DB169" s="61"/>
      <c r="DC169" s="61"/>
      <c r="DD169" s="61"/>
      <c r="DE169" s="61"/>
    </row>
    <row r="170" spans="93:109" ht="13.5" customHeight="1" x14ac:dyDescent="0.15">
      <c r="CO170" s="61"/>
      <c r="CP170" s="61"/>
      <c r="CQ170" s="61"/>
      <c r="CR170" s="61"/>
      <c r="CS170" s="61"/>
      <c r="CU170" s="61"/>
      <c r="CV170" s="61"/>
      <c r="CW170" s="61"/>
      <c r="CX170" s="61"/>
      <c r="CY170" s="61"/>
      <c r="DA170" s="61"/>
      <c r="DB170" s="61"/>
      <c r="DC170" s="61"/>
      <c r="DD170" s="61"/>
      <c r="DE170" s="61"/>
    </row>
    <row r="171" spans="93:109" ht="13.5" customHeight="1" x14ac:dyDescent="0.15">
      <c r="CO171" s="61"/>
      <c r="CP171" s="61"/>
      <c r="CQ171" s="61"/>
      <c r="CR171" s="61"/>
      <c r="CS171" s="61"/>
      <c r="CU171" s="61"/>
      <c r="CV171" s="61"/>
      <c r="CW171" s="61"/>
      <c r="CX171" s="61"/>
      <c r="CY171" s="61"/>
      <c r="DA171" s="61"/>
      <c r="DB171" s="61"/>
      <c r="DC171" s="61"/>
      <c r="DD171" s="61"/>
      <c r="DE171" s="61"/>
    </row>
    <row r="172" spans="93:109" ht="13.5" customHeight="1" x14ac:dyDescent="0.15">
      <c r="CO172" s="61"/>
      <c r="CP172" s="61"/>
      <c r="CQ172" s="61"/>
      <c r="CR172" s="61"/>
      <c r="CS172" s="61"/>
      <c r="CU172" s="61"/>
      <c r="CV172" s="61"/>
      <c r="CW172" s="61"/>
      <c r="CX172" s="61"/>
      <c r="CY172" s="61"/>
      <c r="DA172" s="61"/>
      <c r="DB172" s="61"/>
      <c r="DC172" s="61"/>
      <c r="DD172" s="61"/>
      <c r="DE172" s="61"/>
    </row>
    <row r="173" spans="93:109" ht="13.5" customHeight="1" x14ac:dyDescent="0.15">
      <c r="CO173" s="61"/>
      <c r="CP173" s="61"/>
      <c r="CQ173" s="61"/>
      <c r="CR173" s="61"/>
      <c r="CS173" s="61"/>
      <c r="CU173" s="61"/>
      <c r="CV173" s="61"/>
      <c r="CW173" s="61"/>
      <c r="CX173" s="61"/>
      <c r="CY173" s="61"/>
      <c r="DA173" s="61"/>
      <c r="DB173" s="61"/>
      <c r="DC173" s="61"/>
      <c r="DD173" s="61"/>
      <c r="DE173" s="61"/>
    </row>
    <row r="174" spans="93:109" ht="13.5" customHeight="1" x14ac:dyDescent="0.15">
      <c r="CO174" s="61"/>
      <c r="CP174" s="61"/>
      <c r="CQ174" s="61"/>
      <c r="CR174" s="61"/>
      <c r="CS174" s="61"/>
      <c r="CU174" s="61"/>
      <c r="CV174" s="61"/>
      <c r="CW174" s="61"/>
      <c r="CX174" s="61"/>
      <c r="CY174" s="61"/>
      <c r="DA174" s="61"/>
      <c r="DB174" s="61"/>
      <c r="DC174" s="61"/>
      <c r="DD174" s="61"/>
      <c r="DE174" s="61"/>
    </row>
    <row r="175" spans="93:109" ht="13.5" customHeight="1" x14ac:dyDescent="0.15">
      <c r="CO175" s="61"/>
      <c r="CP175" s="61"/>
      <c r="CQ175" s="61"/>
      <c r="CR175" s="61"/>
      <c r="CS175" s="61"/>
      <c r="CU175" s="61"/>
      <c r="CV175" s="61"/>
      <c r="CW175" s="61"/>
      <c r="CX175" s="61"/>
      <c r="CY175" s="61"/>
      <c r="DA175" s="61"/>
      <c r="DB175" s="61"/>
      <c r="DC175" s="61"/>
      <c r="DD175" s="61"/>
      <c r="DE175" s="61"/>
    </row>
    <row r="176" spans="93:109" ht="13.5" customHeight="1" x14ac:dyDescent="0.15">
      <c r="CO176" s="61"/>
      <c r="CP176" s="61"/>
      <c r="CQ176" s="61"/>
      <c r="CR176" s="61"/>
      <c r="CS176" s="61"/>
      <c r="CU176" s="61"/>
      <c r="CV176" s="61"/>
      <c r="CW176" s="61"/>
      <c r="CX176" s="61"/>
      <c r="CY176" s="61"/>
      <c r="DA176" s="61"/>
      <c r="DB176" s="61"/>
      <c r="DC176" s="61"/>
      <c r="DD176" s="61"/>
      <c r="DE176" s="61"/>
    </row>
    <row r="177" spans="93:109" ht="13.5" customHeight="1" x14ac:dyDescent="0.15">
      <c r="CO177" s="61"/>
      <c r="CP177" s="61"/>
      <c r="CQ177" s="61"/>
      <c r="CR177" s="61"/>
      <c r="CS177" s="61"/>
      <c r="CU177" s="61"/>
      <c r="CV177" s="61"/>
      <c r="CW177" s="61"/>
      <c r="CX177" s="61"/>
      <c r="CY177" s="61"/>
      <c r="DA177" s="61"/>
      <c r="DB177" s="61"/>
      <c r="DC177" s="61"/>
      <c r="DD177" s="61"/>
      <c r="DE177" s="61"/>
    </row>
    <row r="178" spans="93:109" ht="13.5" customHeight="1" x14ac:dyDescent="0.15">
      <c r="CO178" s="61"/>
      <c r="CP178" s="61"/>
      <c r="CQ178" s="61"/>
      <c r="CR178" s="61"/>
      <c r="CS178" s="61"/>
      <c r="CU178" s="61"/>
      <c r="CV178" s="61"/>
      <c r="CW178" s="61"/>
      <c r="CX178" s="61"/>
      <c r="CY178" s="61"/>
      <c r="DA178" s="61"/>
      <c r="DB178" s="61"/>
      <c r="DC178" s="61"/>
      <c r="DD178" s="61"/>
      <c r="DE178" s="61"/>
    </row>
    <row r="179" spans="93:109" ht="13.5" customHeight="1" x14ac:dyDescent="0.15">
      <c r="CO179" s="61"/>
      <c r="CP179" s="61"/>
      <c r="CQ179" s="61"/>
      <c r="CR179" s="61"/>
      <c r="CS179" s="61"/>
      <c r="CU179" s="61"/>
      <c r="CV179" s="61"/>
      <c r="CW179" s="61"/>
      <c r="CX179" s="61"/>
      <c r="CY179" s="61"/>
      <c r="DA179" s="61"/>
      <c r="DB179" s="61"/>
      <c r="DC179" s="61"/>
      <c r="DD179" s="61"/>
      <c r="DE179" s="61"/>
    </row>
    <row r="180" spans="93:109" ht="13.5" customHeight="1" x14ac:dyDescent="0.15">
      <c r="CO180" s="61"/>
      <c r="CP180" s="61"/>
      <c r="CQ180" s="61"/>
      <c r="CR180" s="61"/>
      <c r="CS180" s="61"/>
      <c r="CU180" s="61"/>
      <c r="CV180" s="61"/>
      <c r="CW180" s="61"/>
      <c r="CX180" s="61"/>
      <c r="CY180" s="61"/>
      <c r="DA180" s="61"/>
      <c r="DB180" s="61"/>
      <c r="DC180" s="61"/>
      <c r="DD180" s="61"/>
      <c r="DE180" s="61"/>
    </row>
    <row r="181" spans="93:109" ht="13.5" customHeight="1" x14ac:dyDescent="0.15">
      <c r="CO181" s="61"/>
      <c r="CP181" s="61"/>
      <c r="CQ181" s="61"/>
      <c r="CR181" s="61"/>
      <c r="CS181" s="61"/>
      <c r="CU181" s="61"/>
      <c r="CV181" s="61"/>
      <c r="CW181" s="61"/>
      <c r="CX181" s="61"/>
      <c r="CY181" s="61"/>
      <c r="DA181" s="61"/>
      <c r="DB181" s="61"/>
      <c r="DC181" s="61"/>
      <c r="DD181" s="61"/>
      <c r="DE181" s="61"/>
    </row>
    <row r="182" spans="93:109" ht="13.5" customHeight="1" x14ac:dyDescent="0.15">
      <c r="CO182" s="61"/>
      <c r="CP182" s="61"/>
      <c r="CQ182" s="61"/>
      <c r="CR182" s="61"/>
      <c r="CS182" s="61"/>
      <c r="CU182" s="61"/>
      <c r="CV182" s="61"/>
      <c r="CW182" s="61"/>
      <c r="CX182" s="61"/>
      <c r="CY182" s="61"/>
      <c r="DA182" s="61"/>
      <c r="DB182" s="61"/>
      <c r="DC182" s="61"/>
      <c r="DD182" s="61"/>
      <c r="DE182" s="61"/>
    </row>
    <row r="183" spans="93:109" ht="13.5" customHeight="1" x14ac:dyDescent="0.15">
      <c r="CO183" s="61"/>
      <c r="CP183" s="61"/>
      <c r="CQ183" s="61"/>
      <c r="CR183" s="61"/>
      <c r="CS183" s="61"/>
      <c r="CU183" s="61"/>
      <c r="CV183" s="61"/>
      <c r="CW183" s="61"/>
      <c r="CX183" s="61"/>
      <c r="CY183" s="61"/>
      <c r="DA183" s="61"/>
      <c r="DB183" s="61"/>
      <c r="DC183" s="61"/>
      <c r="DD183" s="61"/>
      <c r="DE183" s="61"/>
    </row>
    <row r="184" spans="93:109" ht="13.5" customHeight="1" x14ac:dyDescent="0.15">
      <c r="CO184" s="61"/>
      <c r="CP184" s="61"/>
      <c r="CQ184" s="61"/>
      <c r="CR184" s="61"/>
      <c r="CS184" s="61"/>
      <c r="CU184" s="61"/>
      <c r="CV184" s="61"/>
      <c r="CW184" s="61"/>
      <c r="CX184" s="61"/>
      <c r="CY184" s="61"/>
      <c r="DA184" s="61"/>
      <c r="DB184" s="61"/>
      <c r="DC184" s="61"/>
      <c r="DD184" s="61"/>
      <c r="DE184" s="61"/>
    </row>
    <row r="185" spans="93:109" ht="13.5" customHeight="1" x14ac:dyDescent="0.15">
      <c r="CO185" s="61"/>
      <c r="CP185" s="61"/>
      <c r="CQ185" s="61"/>
      <c r="CR185" s="61"/>
      <c r="CS185" s="61"/>
      <c r="CU185" s="61"/>
      <c r="CV185" s="61"/>
      <c r="CW185" s="61"/>
      <c r="CX185" s="61"/>
      <c r="CY185" s="61"/>
      <c r="DA185" s="61"/>
      <c r="DB185" s="61"/>
      <c r="DC185" s="61"/>
      <c r="DD185" s="61"/>
      <c r="DE185" s="61"/>
    </row>
    <row r="186" spans="93:109" ht="13.5" customHeight="1" x14ac:dyDescent="0.15">
      <c r="CO186" s="61"/>
      <c r="CP186" s="61"/>
      <c r="CQ186" s="61"/>
      <c r="CR186" s="61"/>
      <c r="CS186" s="61"/>
      <c r="CU186" s="61"/>
      <c r="CV186" s="61"/>
      <c r="CW186" s="61"/>
      <c r="CX186" s="61"/>
      <c r="CY186" s="61"/>
      <c r="DA186" s="61"/>
      <c r="DB186" s="61"/>
      <c r="DC186" s="61"/>
      <c r="DD186" s="61"/>
      <c r="DE186" s="61"/>
    </row>
    <row r="187" spans="93:109" ht="13.5" customHeight="1" x14ac:dyDescent="0.15">
      <c r="CO187" s="61"/>
      <c r="CP187" s="61"/>
      <c r="CQ187" s="61"/>
      <c r="CR187" s="61"/>
      <c r="CS187" s="61"/>
      <c r="CU187" s="61"/>
      <c r="CV187" s="61"/>
      <c r="CW187" s="61"/>
      <c r="CX187" s="61"/>
      <c r="CY187" s="61"/>
      <c r="DA187" s="61"/>
      <c r="DB187" s="61"/>
      <c r="DC187" s="61"/>
      <c r="DD187" s="61"/>
      <c r="DE187" s="61"/>
    </row>
    <row r="188" spans="93:109" ht="13.5" customHeight="1" x14ac:dyDescent="0.15">
      <c r="CO188" s="61"/>
      <c r="CP188" s="61"/>
      <c r="CQ188" s="61"/>
      <c r="CR188" s="61"/>
      <c r="CS188" s="61"/>
      <c r="CU188" s="61"/>
      <c r="CV188" s="61"/>
      <c r="CW188" s="61"/>
      <c r="CX188" s="61"/>
      <c r="CY188" s="61"/>
      <c r="DA188" s="61"/>
      <c r="DB188" s="61"/>
      <c r="DC188" s="61"/>
      <c r="DD188" s="61"/>
      <c r="DE188" s="61"/>
    </row>
    <row r="189" spans="93:109" ht="13.5" customHeight="1" x14ac:dyDescent="0.15">
      <c r="CO189" s="61"/>
      <c r="CP189" s="61"/>
      <c r="CQ189" s="61"/>
      <c r="CR189" s="61"/>
      <c r="CS189" s="61"/>
      <c r="CU189" s="61"/>
      <c r="CV189" s="61"/>
      <c r="CW189" s="61"/>
      <c r="CX189" s="61"/>
      <c r="CY189" s="61"/>
      <c r="DA189" s="61"/>
      <c r="DB189" s="61"/>
      <c r="DC189" s="61"/>
      <c r="DD189" s="61"/>
      <c r="DE189" s="61"/>
    </row>
    <row r="190" spans="93:109" ht="13.5" customHeight="1" x14ac:dyDescent="0.15">
      <c r="CO190" s="61"/>
      <c r="CP190" s="61"/>
      <c r="CQ190" s="61"/>
      <c r="CR190" s="61"/>
      <c r="CS190" s="61"/>
      <c r="CU190" s="61"/>
      <c r="CV190" s="61"/>
      <c r="CW190" s="61"/>
      <c r="CX190" s="61"/>
      <c r="CY190" s="61"/>
      <c r="DA190" s="61"/>
      <c r="DB190" s="61"/>
      <c r="DC190" s="61"/>
      <c r="DD190" s="61"/>
      <c r="DE190" s="61"/>
    </row>
    <row r="191" spans="93:109" ht="13.5" customHeight="1" x14ac:dyDescent="0.15">
      <c r="CO191" s="61"/>
      <c r="CP191" s="61"/>
      <c r="CQ191" s="61"/>
      <c r="CR191" s="61"/>
      <c r="CS191" s="61"/>
      <c r="CU191" s="61"/>
      <c r="CV191" s="61"/>
      <c r="CW191" s="61"/>
      <c r="CX191" s="61"/>
      <c r="CY191" s="61"/>
      <c r="DA191" s="61"/>
      <c r="DB191" s="61"/>
      <c r="DC191" s="61"/>
      <c r="DD191" s="61"/>
      <c r="DE191" s="61"/>
    </row>
    <row r="192" spans="93:109" ht="13.5" customHeight="1" x14ac:dyDescent="0.15">
      <c r="CO192" s="61"/>
      <c r="CP192" s="61"/>
      <c r="CQ192" s="61"/>
      <c r="CR192" s="61"/>
      <c r="CS192" s="61"/>
      <c r="CU192" s="61"/>
      <c r="CV192" s="61"/>
      <c r="CW192" s="61"/>
      <c r="CX192" s="61"/>
      <c r="CY192" s="61"/>
      <c r="DA192" s="61"/>
      <c r="DB192" s="61"/>
      <c r="DC192" s="61"/>
      <c r="DD192" s="61"/>
      <c r="DE192" s="61"/>
    </row>
    <row r="193" spans="93:109" ht="13.5" customHeight="1" x14ac:dyDescent="0.15">
      <c r="CO193" s="61"/>
      <c r="CP193" s="61"/>
      <c r="CQ193" s="61"/>
      <c r="CR193" s="61"/>
      <c r="CS193" s="61"/>
      <c r="CU193" s="61"/>
      <c r="CV193" s="61"/>
      <c r="CW193" s="61"/>
      <c r="CX193" s="61"/>
      <c r="CY193" s="61"/>
      <c r="DA193" s="61"/>
      <c r="DB193" s="61"/>
      <c r="DC193" s="61"/>
      <c r="DD193" s="61"/>
      <c r="DE193" s="61"/>
    </row>
    <row r="194" spans="93:109" ht="13.5" customHeight="1" x14ac:dyDescent="0.15">
      <c r="CO194" s="61"/>
      <c r="CP194" s="61"/>
      <c r="CQ194" s="61"/>
      <c r="CR194" s="61"/>
      <c r="CS194" s="61"/>
      <c r="CU194" s="61"/>
      <c r="CV194" s="61"/>
      <c r="CW194" s="61"/>
      <c r="CX194" s="61"/>
      <c r="CY194" s="61"/>
      <c r="DA194" s="61"/>
      <c r="DB194" s="61"/>
      <c r="DC194" s="61"/>
      <c r="DD194" s="61"/>
      <c r="DE194" s="61"/>
    </row>
    <row r="195" spans="93:109" ht="13.5" customHeight="1" x14ac:dyDescent="0.15">
      <c r="CO195" s="61"/>
      <c r="CP195" s="61"/>
      <c r="CQ195" s="61"/>
      <c r="CR195" s="61"/>
      <c r="CS195" s="61"/>
      <c r="CU195" s="61"/>
      <c r="CV195" s="61"/>
      <c r="CW195" s="61"/>
      <c r="CX195" s="61"/>
      <c r="CY195" s="61"/>
      <c r="DA195" s="61"/>
      <c r="DB195" s="61"/>
      <c r="DC195" s="61"/>
      <c r="DD195" s="61"/>
      <c r="DE195" s="61"/>
    </row>
    <row r="196" spans="93:109" ht="13.5" customHeight="1" x14ac:dyDescent="0.15">
      <c r="CO196" s="61"/>
      <c r="CP196" s="61"/>
      <c r="CQ196" s="61"/>
      <c r="CR196" s="61"/>
      <c r="CS196" s="61"/>
      <c r="CU196" s="61"/>
      <c r="CV196" s="61"/>
      <c r="CW196" s="61"/>
      <c r="CX196" s="61"/>
      <c r="CY196" s="61"/>
      <c r="DA196" s="61"/>
      <c r="DB196" s="61"/>
      <c r="DC196" s="61"/>
      <c r="DD196" s="61"/>
      <c r="DE196" s="61"/>
    </row>
    <row r="197" spans="93:109" ht="13.5" customHeight="1" x14ac:dyDescent="0.15">
      <c r="CO197" s="61"/>
      <c r="CP197" s="61"/>
      <c r="CQ197" s="61"/>
      <c r="CR197" s="61"/>
      <c r="CS197" s="61"/>
      <c r="CU197" s="61"/>
      <c r="CV197" s="61"/>
      <c r="CW197" s="61"/>
      <c r="CX197" s="61"/>
      <c r="CY197" s="61"/>
      <c r="DA197" s="61"/>
      <c r="DB197" s="61"/>
      <c r="DC197" s="61"/>
      <c r="DD197" s="61"/>
      <c r="DE197" s="61"/>
    </row>
    <row r="198" spans="93:109" ht="13.5" customHeight="1" x14ac:dyDescent="0.15">
      <c r="CO198" s="61"/>
      <c r="CP198" s="61"/>
      <c r="CQ198" s="61"/>
      <c r="CR198" s="61"/>
      <c r="CS198" s="61"/>
      <c r="CU198" s="61"/>
      <c r="CV198" s="61"/>
      <c r="CW198" s="61"/>
      <c r="CX198" s="61"/>
      <c r="CY198" s="61"/>
      <c r="DA198" s="61"/>
      <c r="DB198" s="61"/>
      <c r="DC198" s="61"/>
      <c r="DD198" s="61"/>
      <c r="DE198" s="61"/>
    </row>
    <row r="199" spans="93:109" ht="13.5" customHeight="1" x14ac:dyDescent="0.15">
      <c r="CO199" s="61"/>
      <c r="CP199" s="61"/>
      <c r="CQ199" s="61"/>
      <c r="CR199" s="61"/>
      <c r="CS199" s="61"/>
      <c r="CU199" s="61"/>
      <c r="CV199" s="61"/>
      <c r="CW199" s="61"/>
      <c r="CX199" s="61"/>
      <c r="CY199" s="61"/>
      <c r="DA199" s="61"/>
      <c r="DB199" s="61"/>
      <c r="DC199" s="61"/>
      <c r="DD199" s="61"/>
      <c r="DE199" s="61"/>
    </row>
    <row r="200" spans="93:109" ht="13.5" customHeight="1" x14ac:dyDescent="0.15">
      <c r="CO200" s="61"/>
      <c r="CP200" s="61"/>
      <c r="CQ200" s="61"/>
      <c r="CR200" s="61"/>
      <c r="CS200" s="61"/>
      <c r="CU200" s="61"/>
      <c r="CV200" s="61"/>
      <c r="CW200" s="61"/>
      <c r="CX200" s="61"/>
      <c r="CY200" s="61"/>
      <c r="DA200" s="61"/>
      <c r="DB200" s="61"/>
      <c r="DC200" s="61"/>
      <c r="DD200" s="61"/>
      <c r="DE200" s="61"/>
    </row>
    <row r="201" spans="93:109" ht="13.5" customHeight="1" x14ac:dyDescent="0.15">
      <c r="CO201" s="61"/>
      <c r="CP201" s="61"/>
      <c r="CQ201" s="61"/>
      <c r="CR201" s="61"/>
      <c r="CS201" s="61"/>
      <c r="CU201" s="61"/>
      <c r="CV201" s="61"/>
      <c r="CW201" s="61"/>
      <c r="CX201" s="61"/>
      <c r="CY201" s="61"/>
      <c r="DA201" s="61"/>
      <c r="DB201" s="61"/>
      <c r="DC201" s="61"/>
      <c r="DD201" s="61"/>
      <c r="DE201" s="61"/>
    </row>
    <row r="202" spans="93:109" ht="13.5" customHeight="1" x14ac:dyDescent="0.15">
      <c r="CO202" s="61"/>
      <c r="CP202" s="61"/>
      <c r="CQ202" s="61"/>
      <c r="CR202" s="61"/>
      <c r="CS202" s="61"/>
      <c r="CU202" s="61"/>
      <c r="CV202" s="61"/>
      <c r="CW202" s="61"/>
      <c r="CX202" s="61"/>
      <c r="CY202" s="61"/>
      <c r="DA202" s="61"/>
      <c r="DB202" s="61"/>
      <c r="DC202" s="61"/>
      <c r="DD202" s="61"/>
      <c r="DE202" s="61"/>
    </row>
    <row r="203" spans="93:109" ht="13.5" customHeight="1" x14ac:dyDescent="0.15">
      <c r="CO203" s="61"/>
      <c r="CP203" s="61"/>
      <c r="CQ203" s="61"/>
      <c r="CR203" s="61"/>
      <c r="CS203" s="61"/>
      <c r="CU203" s="61"/>
      <c r="CV203" s="61"/>
      <c r="CW203" s="61"/>
      <c r="CX203" s="61"/>
      <c r="CY203" s="61"/>
      <c r="DA203" s="61"/>
      <c r="DB203" s="61"/>
      <c r="DC203" s="61"/>
      <c r="DD203" s="61"/>
      <c r="DE203" s="61"/>
    </row>
    <row r="204" spans="93:109" ht="13.5" customHeight="1" x14ac:dyDescent="0.15">
      <c r="CO204" s="61"/>
      <c r="CP204" s="61"/>
      <c r="CQ204" s="61"/>
      <c r="CR204" s="61"/>
      <c r="CS204" s="61"/>
      <c r="CU204" s="61"/>
      <c r="CV204" s="61"/>
      <c r="CW204" s="61"/>
      <c r="CX204" s="61"/>
      <c r="CY204" s="61"/>
      <c r="DA204" s="61"/>
      <c r="DB204" s="61"/>
      <c r="DC204" s="61"/>
      <c r="DD204" s="61"/>
      <c r="DE204" s="61"/>
    </row>
    <row r="205" spans="93:109" ht="13.5" customHeight="1" x14ac:dyDescent="0.15">
      <c r="CO205" s="61"/>
      <c r="CP205" s="61"/>
      <c r="CQ205" s="61"/>
      <c r="CR205" s="61"/>
      <c r="CS205" s="61"/>
      <c r="CU205" s="61"/>
      <c r="CV205" s="61"/>
      <c r="CW205" s="61"/>
      <c r="CX205" s="61"/>
      <c r="CY205" s="61"/>
      <c r="DA205" s="61"/>
      <c r="DB205" s="61"/>
      <c r="DC205" s="61"/>
      <c r="DD205" s="61"/>
      <c r="DE205" s="61"/>
    </row>
    <row r="206" spans="93:109" ht="13.5" customHeight="1" x14ac:dyDescent="0.15">
      <c r="CO206" s="61"/>
      <c r="CP206" s="61"/>
      <c r="CQ206" s="61"/>
      <c r="CR206" s="61"/>
      <c r="CS206" s="61"/>
      <c r="CU206" s="61"/>
      <c r="CV206" s="61"/>
      <c r="CW206" s="61"/>
      <c r="CX206" s="61"/>
      <c r="CY206" s="61"/>
      <c r="DA206" s="61"/>
      <c r="DB206" s="61"/>
      <c r="DC206" s="61"/>
      <c r="DD206" s="61"/>
      <c r="DE206" s="61"/>
    </row>
    <row r="207" spans="93:109" ht="13.5" customHeight="1" x14ac:dyDescent="0.15">
      <c r="CO207" s="61"/>
      <c r="CP207" s="61"/>
      <c r="CQ207" s="61"/>
      <c r="CR207" s="61"/>
      <c r="CS207" s="61"/>
      <c r="CU207" s="61"/>
      <c r="CV207" s="61"/>
      <c r="CW207" s="61"/>
      <c r="CX207" s="61"/>
      <c r="CY207" s="61"/>
      <c r="DA207" s="61"/>
      <c r="DB207" s="61"/>
      <c r="DC207" s="61"/>
      <c r="DD207" s="61"/>
      <c r="DE207" s="61"/>
    </row>
    <row r="208" spans="93:109" ht="13.5" customHeight="1" x14ac:dyDescent="0.15">
      <c r="CO208" s="61"/>
      <c r="CP208" s="61"/>
      <c r="CQ208" s="61"/>
      <c r="CR208" s="61"/>
      <c r="CS208" s="61"/>
      <c r="CU208" s="61"/>
      <c r="CV208" s="61"/>
      <c r="CW208" s="61"/>
      <c r="CX208" s="61"/>
      <c r="CY208" s="61"/>
      <c r="DA208" s="61"/>
      <c r="DB208" s="61"/>
      <c r="DC208" s="61"/>
      <c r="DD208" s="61"/>
      <c r="DE208" s="61"/>
    </row>
    <row r="209" spans="93:109" ht="13.5" customHeight="1" x14ac:dyDescent="0.15">
      <c r="CO209" s="61"/>
      <c r="CP209" s="61"/>
      <c r="CQ209" s="61"/>
      <c r="CR209" s="61"/>
      <c r="CS209" s="61"/>
      <c r="CU209" s="61"/>
      <c r="CV209" s="61"/>
      <c r="CW209" s="61"/>
      <c r="CX209" s="61"/>
      <c r="CY209" s="61"/>
      <c r="DA209" s="61"/>
      <c r="DB209" s="61"/>
      <c r="DC209" s="61"/>
      <c r="DD209" s="61"/>
      <c r="DE209" s="61"/>
    </row>
    <row r="210" spans="93:109" ht="13.5" customHeight="1" x14ac:dyDescent="0.15">
      <c r="CO210" s="61"/>
      <c r="CP210" s="61"/>
      <c r="CQ210" s="61"/>
      <c r="CR210" s="61"/>
      <c r="CS210" s="61"/>
      <c r="CU210" s="61"/>
      <c r="CV210" s="61"/>
      <c r="CW210" s="61"/>
      <c r="CX210" s="61"/>
      <c r="CY210" s="61"/>
      <c r="DA210" s="61"/>
      <c r="DB210" s="61"/>
      <c r="DC210" s="61"/>
      <c r="DD210" s="61"/>
      <c r="DE210" s="61"/>
    </row>
    <row r="211" spans="93:109" ht="13.5" customHeight="1" x14ac:dyDescent="0.15">
      <c r="CO211" s="61"/>
      <c r="CP211" s="61"/>
      <c r="CQ211" s="61"/>
      <c r="CR211" s="61"/>
      <c r="CS211" s="61"/>
      <c r="CU211" s="61"/>
      <c r="CV211" s="61"/>
      <c r="CW211" s="61"/>
      <c r="CX211" s="61"/>
      <c r="CY211" s="61"/>
      <c r="DA211" s="61"/>
      <c r="DB211" s="61"/>
      <c r="DC211" s="61"/>
      <c r="DD211" s="61"/>
      <c r="DE211" s="61"/>
    </row>
    <row r="212" spans="93:109" ht="13.5" customHeight="1" x14ac:dyDescent="0.15">
      <c r="CO212" s="61"/>
      <c r="CP212" s="61"/>
      <c r="CQ212" s="61"/>
      <c r="CR212" s="61"/>
      <c r="CS212" s="61"/>
      <c r="CU212" s="61"/>
      <c r="CV212" s="61"/>
      <c r="CW212" s="61"/>
      <c r="CX212" s="61"/>
      <c r="CY212" s="61"/>
      <c r="DA212" s="61"/>
      <c r="DB212" s="61"/>
      <c r="DC212" s="61"/>
      <c r="DD212" s="61"/>
      <c r="DE212" s="61"/>
    </row>
    <row r="213" spans="93:109" ht="13.5" customHeight="1" x14ac:dyDescent="0.15">
      <c r="CO213" s="61"/>
      <c r="CP213" s="61"/>
      <c r="CQ213" s="61"/>
      <c r="CR213" s="61"/>
      <c r="CS213" s="61"/>
      <c r="CU213" s="61"/>
      <c r="CV213" s="61"/>
      <c r="CW213" s="61"/>
      <c r="CX213" s="61"/>
      <c r="CY213" s="61"/>
      <c r="DA213" s="61"/>
      <c r="DB213" s="61"/>
      <c r="DC213" s="61"/>
      <c r="DD213" s="61"/>
      <c r="DE213" s="61"/>
    </row>
    <row r="214" spans="93:109" ht="13.5" customHeight="1" x14ac:dyDescent="0.15">
      <c r="CO214" s="61"/>
      <c r="CP214" s="61"/>
      <c r="CQ214" s="61"/>
      <c r="CR214" s="61"/>
      <c r="CS214" s="61"/>
      <c r="CU214" s="61"/>
      <c r="CV214" s="61"/>
      <c r="CW214" s="61"/>
      <c r="CX214" s="61"/>
      <c r="CY214" s="61"/>
      <c r="DA214" s="61"/>
      <c r="DB214" s="61"/>
      <c r="DC214" s="61"/>
      <c r="DD214" s="61"/>
      <c r="DE214" s="61"/>
    </row>
    <row r="215" spans="93:109" ht="13.5" customHeight="1" x14ac:dyDescent="0.15">
      <c r="CO215" s="61"/>
      <c r="CP215" s="61"/>
      <c r="CQ215" s="61"/>
      <c r="CR215" s="61"/>
      <c r="CS215" s="61"/>
      <c r="CU215" s="61"/>
      <c r="CV215" s="61"/>
      <c r="CW215" s="61"/>
      <c r="CX215" s="61"/>
      <c r="CY215" s="61"/>
      <c r="DA215" s="61"/>
      <c r="DB215" s="61"/>
      <c r="DC215" s="61"/>
      <c r="DD215" s="61"/>
      <c r="DE215" s="61"/>
    </row>
    <row r="216" spans="93:109" ht="13.5" customHeight="1" x14ac:dyDescent="0.15">
      <c r="CO216" s="61"/>
      <c r="CP216" s="61"/>
      <c r="CQ216" s="61"/>
      <c r="CR216" s="61"/>
      <c r="CS216" s="61"/>
      <c r="CU216" s="61"/>
      <c r="CV216" s="61"/>
      <c r="CW216" s="61"/>
      <c r="CX216" s="61"/>
      <c r="CY216" s="61"/>
      <c r="DA216" s="61"/>
      <c r="DB216" s="61"/>
      <c r="DC216" s="61"/>
      <c r="DD216" s="61"/>
      <c r="DE216" s="61"/>
    </row>
    <row r="217" spans="93:109" ht="13.5" customHeight="1" x14ac:dyDescent="0.15">
      <c r="CO217" s="61"/>
      <c r="CP217" s="61"/>
      <c r="CQ217" s="61"/>
      <c r="CR217" s="61"/>
      <c r="CS217" s="61"/>
      <c r="CU217" s="61"/>
      <c r="CV217" s="61"/>
      <c r="CW217" s="61"/>
      <c r="CX217" s="61"/>
      <c r="CY217" s="61"/>
      <c r="DA217" s="61"/>
      <c r="DB217" s="61"/>
      <c r="DC217" s="61"/>
      <c r="DD217" s="61"/>
      <c r="DE217" s="61"/>
    </row>
    <row r="218" spans="93:109" ht="13.5" customHeight="1" x14ac:dyDescent="0.15">
      <c r="CO218" s="61"/>
      <c r="CP218" s="61"/>
      <c r="CQ218" s="61"/>
      <c r="CR218" s="61"/>
      <c r="CS218" s="61"/>
      <c r="CU218" s="61"/>
      <c r="CV218" s="61"/>
      <c r="CW218" s="61"/>
      <c r="CX218" s="61"/>
      <c r="CY218" s="61"/>
      <c r="DA218" s="61"/>
      <c r="DB218" s="61"/>
      <c r="DC218" s="61"/>
      <c r="DD218" s="61"/>
      <c r="DE218" s="61"/>
    </row>
    <row r="219" spans="93:109" ht="13.5" customHeight="1" x14ac:dyDescent="0.15">
      <c r="CO219" s="61"/>
      <c r="CP219" s="61"/>
      <c r="CQ219" s="61"/>
      <c r="CR219" s="61"/>
      <c r="CS219" s="61"/>
      <c r="CU219" s="61"/>
      <c r="CV219" s="61"/>
      <c r="CW219" s="61"/>
      <c r="CX219" s="61"/>
      <c r="CY219" s="61"/>
      <c r="DA219" s="61"/>
      <c r="DB219" s="61"/>
      <c r="DC219" s="61"/>
      <c r="DD219" s="61"/>
      <c r="DE219" s="61"/>
    </row>
    <row r="220" spans="93:109" ht="13.5" customHeight="1" x14ac:dyDescent="0.15">
      <c r="CO220" s="61"/>
      <c r="CP220" s="61"/>
      <c r="CQ220" s="61"/>
      <c r="CR220" s="61"/>
      <c r="CS220" s="61"/>
      <c r="CU220" s="61"/>
      <c r="CV220" s="61"/>
      <c r="CW220" s="61"/>
      <c r="CX220" s="61"/>
      <c r="CY220" s="61"/>
      <c r="DA220" s="61"/>
      <c r="DB220" s="61"/>
      <c r="DC220" s="61"/>
      <c r="DD220" s="61"/>
      <c r="DE220" s="61"/>
    </row>
    <row r="221" spans="93:109" ht="13.5" customHeight="1" x14ac:dyDescent="0.15">
      <c r="CO221" s="61"/>
      <c r="CP221" s="61"/>
      <c r="CQ221" s="61"/>
      <c r="CR221" s="61"/>
      <c r="CS221" s="61"/>
      <c r="CU221" s="61"/>
      <c r="CV221" s="61"/>
      <c r="CW221" s="61"/>
      <c r="CX221" s="61"/>
      <c r="CY221" s="61"/>
      <c r="DA221" s="61"/>
      <c r="DB221" s="61"/>
      <c r="DC221" s="61"/>
      <c r="DD221" s="61"/>
      <c r="DE221" s="61"/>
    </row>
    <row r="222" spans="93:109" ht="13.5" customHeight="1" x14ac:dyDescent="0.15">
      <c r="CO222" s="61"/>
      <c r="CP222" s="61"/>
      <c r="CQ222" s="61"/>
      <c r="CR222" s="61"/>
      <c r="CS222" s="61"/>
      <c r="CU222" s="61"/>
      <c r="CV222" s="61"/>
      <c r="CW222" s="61"/>
      <c r="CX222" s="61"/>
      <c r="CY222" s="61"/>
      <c r="DA222" s="61"/>
      <c r="DB222" s="61"/>
      <c r="DC222" s="61"/>
      <c r="DD222" s="61"/>
      <c r="DE222" s="61"/>
    </row>
    <row r="223" spans="93:109" ht="13.5" customHeight="1" x14ac:dyDescent="0.15">
      <c r="CO223" s="61"/>
      <c r="CP223" s="61"/>
      <c r="CQ223" s="61"/>
      <c r="CR223" s="61"/>
      <c r="CS223" s="61"/>
      <c r="CU223" s="61"/>
      <c r="CV223" s="61"/>
      <c r="CW223" s="61"/>
      <c r="CX223" s="61"/>
      <c r="CY223" s="61"/>
      <c r="DA223" s="61"/>
      <c r="DB223" s="61"/>
      <c r="DC223" s="61"/>
      <c r="DD223" s="61"/>
      <c r="DE223" s="61"/>
    </row>
    <row r="224" spans="93:109" ht="13.5" customHeight="1" x14ac:dyDescent="0.15">
      <c r="CO224" s="61"/>
      <c r="CP224" s="61"/>
      <c r="CQ224" s="61"/>
      <c r="CR224" s="61"/>
      <c r="CS224" s="61"/>
      <c r="CU224" s="61"/>
      <c r="CV224" s="61"/>
      <c r="CW224" s="61"/>
      <c r="CX224" s="61"/>
      <c r="CY224" s="61"/>
      <c r="DA224" s="61"/>
      <c r="DB224" s="61"/>
      <c r="DC224" s="61"/>
      <c r="DD224" s="61"/>
      <c r="DE224" s="61"/>
    </row>
    <row r="225" spans="93:109" ht="13.5" customHeight="1" x14ac:dyDescent="0.15">
      <c r="CO225" s="61"/>
      <c r="CP225" s="61"/>
      <c r="CQ225" s="61"/>
      <c r="CR225" s="61"/>
      <c r="CS225" s="61"/>
      <c r="CU225" s="61"/>
      <c r="CV225" s="61"/>
      <c r="CW225" s="61"/>
      <c r="CX225" s="61"/>
      <c r="CY225" s="61"/>
      <c r="DA225" s="61"/>
      <c r="DB225" s="61"/>
      <c r="DC225" s="61"/>
      <c r="DD225" s="61"/>
      <c r="DE225" s="61"/>
    </row>
    <row r="226" spans="93:109" ht="13.5" customHeight="1" x14ac:dyDescent="0.15">
      <c r="CO226" s="61"/>
      <c r="CP226" s="61"/>
      <c r="CQ226" s="61"/>
      <c r="CR226" s="61"/>
      <c r="CS226" s="61"/>
      <c r="CU226" s="61"/>
      <c r="CV226" s="61"/>
      <c r="CW226" s="61"/>
      <c r="CX226" s="61"/>
      <c r="CY226" s="61"/>
      <c r="DA226" s="61"/>
      <c r="DB226" s="61"/>
      <c r="DC226" s="61"/>
      <c r="DD226" s="61"/>
      <c r="DE226" s="61"/>
    </row>
    <row r="227" spans="93:109" ht="13.5" customHeight="1" x14ac:dyDescent="0.15">
      <c r="CO227" s="61"/>
      <c r="CP227" s="61"/>
      <c r="CQ227" s="61"/>
      <c r="CR227" s="61"/>
      <c r="CS227" s="61"/>
      <c r="CU227" s="61"/>
      <c r="CV227" s="61"/>
      <c r="CW227" s="61"/>
      <c r="CX227" s="61"/>
      <c r="CY227" s="61"/>
      <c r="DA227" s="61"/>
      <c r="DB227" s="61"/>
      <c r="DC227" s="61"/>
      <c r="DD227" s="61"/>
      <c r="DE227" s="61"/>
    </row>
    <row r="228" spans="93:109" ht="13.5" customHeight="1" x14ac:dyDescent="0.15">
      <c r="CO228" s="61"/>
      <c r="CP228" s="61"/>
      <c r="CQ228" s="61"/>
      <c r="CR228" s="61"/>
      <c r="CS228" s="61"/>
      <c r="CU228" s="61"/>
      <c r="CV228" s="61"/>
      <c r="CW228" s="61"/>
      <c r="CX228" s="61"/>
      <c r="CY228" s="61"/>
      <c r="DA228" s="61"/>
      <c r="DB228" s="61"/>
      <c r="DC228" s="61"/>
      <c r="DD228" s="61"/>
      <c r="DE228" s="61"/>
    </row>
    <row r="229" spans="93:109" ht="13.5" customHeight="1" x14ac:dyDescent="0.15">
      <c r="CO229" s="61"/>
      <c r="CP229" s="61"/>
      <c r="CQ229" s="61"/>
      <c r="CR229" s="61"/>
      <c r="CS229" s="61"/>
      <c r="CU229" s="61"/>
      <c r="CV229" s="61"/>
      <c r="CW229" s="61"/>
      <c r="CX229" s="61"/>
      <c r="CY229" s="61"/>
      <c r="DA229" s="61"/>
      <c r="DB229" s="61"/>
      <c r="DC229" s="61"/>
      <c r="DD229" s="61"/>
      <c r="DE229" s="61"/>
    </row>
    <row r="230" spans="93:109" ht="13.5" customHeight="1" x14ac:dyDescent="0.15">
      <c r="CO230" s="61"/>
      <c r="CP230" s="61"/>
      <c r="CQ230" s="61"/>
      <c r="CR230" s="61"/>
      <c r="CS230" s="61"/>
      <c r="CU230" s="61"/>
      <c r="CV230" s="61"/>
      <c r="CW230" s="61"/>
      <c r="CX230" s="61"/>
      <c r="CY230" s="61"/>
      <c r="DA230" s="61"/>
      <c r="DB230" s="61"/>
      <c r="DC230" s="61"/>
      <c r="DD230" s="61"/>
      <c r="DE230" s="61"/>
    </row>
    <row r="231" spans="93:109" ht="13.5" customHeight="1" x14ac:dyDescent="0.15">
      <c r="CO231" s="61"/>
      <c r="CP231" s="61"/>
      <c r="CQ231" s="61"/>
      <c r="CR231" s="61"/>
      <c r="CS231" s="61"/>
      <c r="CU231" s="61"/>
      <c r="CV231" s="61"/>
      <c r="CW231" s="61"/>
      <c r="CX231" s="61"/>
      <c r="CY231" s="61"/>
      <c r="DA231" s="61"/>
      <c r="DB231" s="61"/>
      <c r="DC231" s="61"/>
      <c r="DD231" s="61"/>
      <c r="DE231" s="61"/>
    </row>
    <row r="232" spans="93:109" ht="13.5" customHeight="1" x14ac:dyDescent="0.15">
      <c r="CO232" s="61"/>
      <c r="CP232" s="61"/>
      <c r="CQ232" s="61"/>
      <c r="CR232" s="61"/>
      <c r="CS232" s="61"/>
      <c r="CU232" s="61"/>
      <c r="CV232" s="61"/>
      <c r="CW232" s="61"/>
      <c r="CX232" s="61"/>
      <c r="CY232" s="61"/>
      <c r="DA232" s="61"/>
      <c r="DB232" s="61"/>
      <c r="DC232" s="61"/>
      <c r="DD232" s="61"/>
      <c r="DE232" s="61"/>
    </row>
    <row r="233" spans="93:109" ht="13.5" customHeight="1" x14ac:dyDescent="0.15">
      <c r="CO233" s="61"/>
      <c r="CP233" s="61"/>
      <c r="CQ233" s="61"/>
      <c r="CR233" s="61"/>
      <c r="CS233" s="61"/>
      <c r="CU233" s="61"/>
      <c r="CV233" s="61"/>
      <c r="CW233" s="61"/>
      <c r="CX233" s="61"/>
      <c r="CY233" s="61"/>
      <c r="DA233" s="61"/>
      <c r="DB233" s="61"/>
      <c r="DC233" s="61"/>
      <c r="DD233" s="61"/>
      <c r="DE233" s="61"/>
    </row>
    <row r="234" spans="93:109" ht="13.5" customHeight="1" x14ac:dyDescent="0.15">
      <c r="CO234" s="61"/>
      <c r="CP234" s="61"/>
      <c r="CQ234" s="61"/>
      <c r="CR234" s="61"/>
      <c r="CS234" s="61"/>
      <c r="CU234" s="61"/>
      <c r="CV234" s="61"/>
      <c r="CW234" s="61"/>
      <c r="CX234" s="61"/>
      <c r="CY234" s="61"/>
      <c r="DA234" s="61"/>
      <c r="DB234" s="61"/>
      <c r="DC234" s="61"/>
      <c r="DD234" s="61"/>
      <c r="DE234" s="61"/>
    </row>
    <row r="235" spans="93:109" ht="13.5" customHeight="1" x14ac:dyDescent="0.15">
      <c r="CO235" s="61"/>
      <c r="CP235" s="61"/>
      <c r="CQ235" s="61"/>
      <c r="CR235" s="61"/>
      <c r="CS235" s="61"/>
      <c r="CU235" s="61"/>
      <c r="CV235" s="61"/>
      <c r="CW235" s="61"/>
      <c r="CX235" s="61"/>
      <c r="CY235" s="61"/>
      <c r="DA235" s="61"/>
      <c r="DB235" s="61"/>
      <c r="DC235" s="61"/>
      <c r="DD235" s="61"/>
      <c r="DE235" s="61"/>
    </row>
    <row r="236" spans="93:109" ht="13.5" customHeight="1" x14ac:dyDescent="0.15">
      <c r="CO236" s="61"/>
      <c r="CP236" s="61"/>
      <c r="CQ236" s="61"/>
      <c r="CR236" s="61"/>
      <c r="CS236" s="61"/>
      <c r="CU236" s="61"/>
      <c r="CV236" s="61"/>
      <c r="CW236" s="61"/>
      <c r="CX236" s="61"/>
      <c r="CY236" s="61"/>
      <c r="DA236" s="61"/>
      <c r="DB236" s="61"/>
      <c r="DC236" s="61"/>
      <c r="DD236" s="61"/>
      <c r="DE236" s="61"/>
    </row>
    <row r="237" spans="93:109" ht="13.5" customHeight="1" x14ac:dyDescent="0.15">
      <c r="CO237" s="61"/>
      <c r="CP237" s="61"/>
      <c r="CQ237" s="61"/>
      <c r="CR237" s="61"/>
      <c r="CS237" s="61"/>
      <c r="CU237" s="61"/>
      <c r="CV237" s="61"/>
      <c r="CW237" s="61"/>
      <c r="CX237" s="61"/>
      <c r="CY237" s="61"/>
      <c r="DA237" s="61"/>
      <c r="DB237" s="61"/>
      <c r="DC237" s="61"/>
      <c r="DD237" s="61"/>
      <c r="DE237" s="61"/>
    </row>
    <row r="238" spans="93:109" ht="13.5" customHeight="1" x14ac:dyDescent="0.15">
      <c r="CO238" s="61"/>
      <c r="CP238" s="61"/>
      <c r="CQ238" s="61"/>
      <c r="CR238" s="61"/>
      <c r="CS238" s="61"/>
      <c r="CU238" s="61"/>
      <c r="CV238" s="61"/>
      <c r="CW238" s="61"/>
      <c r="CX238" s="61"/>
      <c r="CY238" s="61"/>
      <c r="DA238" s="61"/>
      <c r="DB238" s="61"/>
      <c r="DC238" s="61"/>
      <c r="DD238" s="61"/>
      <c r="DE238" s="61"/>
    </row>
    <row r="239" spans="93:109" ht="13.5" customHeight="1" x14ac:dyDescent="0.15">
      <c r="CO239" s="61"/>
      <c r="CP239" s="61"/>
      <c r="CQ239" s="61"/>
      <c r="CR239" s="61"/>
      <c r="CS239" s="61"/>
      <c r="CU239" s="61"/>
      <c r="CV239" s="61"/>
      <c r="CW239" s="61"/>
      <c r="CX239" s="61"/>
      <c r="CY239" s="61"/>
      <c r="DA239" s="61"/>
      <c r="DB239" s="61"/>
      <c r="DC239" s="61"/>
      <c r="DD239" s="61"/>
      <c r="DE239" s="61"/>
    </row>
    <row r="240" spans="93:109" ht="13.5" customHeight="1" x14ac:dyDescent="0.15">
      <c r="CO240" s="61"/>
      <c r="CP240" s="61"/>
      <c r="CQ240" s="61"/>
      <c r="CR240" s="61"/>
      <c r="CS240" s="61"/>
      <c r="CU240" s="61"/>
      <c r="CV240" s="61"/>
      <c r="CW240" s="61"/>
      <c r="CX240" s="61"/>
      <c r="CY240" s="61"/>
      <c r="DA240" s="61"/>
      <c r="DB240" s="61"/>
      <c r="DC240" s="61"/>
      <c r="DD240" s="61"/>
      <c r="DE240" s="61"/>
    </row>
    <row r="241" spans="93:109" ht="13.5" customHeight="1" x14ac:dyDescent="0.15">
      <c r="CO241" s="61"/>
      <c r="CP241" s="61"/>
      <c r="CQ241" s="61"/>
      <c r="CR241" s="61"/>
      <c r="CS241" s="61"/>
      <c r="CU241" s="61"/>
      <c r="CV241" s="61"/>
      <c r="CW241" s="61"/>
      <c r="CX241" s="61"/>
      <c r="CY241" s="61"/>
      <c r="DA241" s="61"/>
      <c r="DB241" s="61"/>
      <c r="DC241" s="61"/>
      <c r="DD241" s="61"/>
      <c r="DE241" s="61"/>
    </row>
    <row r="242" spans="93:109" ht="13.5" customHeight="1" x14ac:dyDescent="0.15">
      <c r="CO242" s="61"/>
      <c r="CP242" s="61"/>
      <c r="CQ242" s="61"/>
      <c r="CR242" s="61"/>
      <c r="CS242" s="61"/>
      <c r="CU242" s="61"/>
      <c r="CV242" s="61"/>
      <c r="CW242" s="61"/>
      <c r="CX242" s="61"/>
      <c r="CY242" s="61"/>
      <c r="DA242" s="61"/>
      <c r="DB242" s="61"/>
      <c r="DC242" s="61"/>
      <c r="DD242" s="61"/>
      <c r="DE242" s="61"/>
    </row>
    <row r="243" spans="93:109" ht="13.5" customHeight="1" x14ac:dyDescent="0.15">
      <c r="CO243" s="61"/>
      <c r="CP243" s="61"/>
      <c r="CQ243" s="61"/>
      <c r="CR243" s="61"/>
      <c r="CS243" s="61"/>
      <c r="CU243" s="61"/>
      <c r="CV243" s="61"/>
      <c r="CW243" s="61"/>
      <c r="CX243" s="61"/>
      <c r="CY243" s="61"/>
      <c r="DA243" s="61"/>
      <c r="DB243" s="61"/>
      <c r="DC243" s="61"/>
      <c r="DD243" s="61"/>
      <c r="DE243" s="61"/>
    </row>
    <row r="244" spans="93:109" ht="13.5" customHeight="1" x14ac:dyDescent="0.15">
      <c r="CO244" s="61"/>
      <c r="CP244" s="61"/>
      <c r="CQ244" s="61"/>
      <c r="CR244" s="61"/>
      <c r="CS244" s="61"/>
      <c r="CU244" s="61"/>
      <c r="CV244" s="61"/>
      <c r="CW244" s="61"/>
      <c r="CX244" s="61"/>
      <c r="CY244" s="61"/>
      <c r="DA244" s="61"/>
      <c r="DB244" s="61"/>
      <c r="DC244" s="61"/>
      <c r="DD244" s="61"/>
      <c r="DE244" s="61"/>
    </row>
    <row r="245" spans="93:109" ht="13.5" customHeight="1" x14ac:dyDescent="0.15">
      <c r="CO245" s="61"/>
      <c r="CP245" s="61"/>
      <c r="CQ245" s="61"/>
      <c r="CR245" s="61"/>
      <c r="CS245" s="61"/>
      <c r="CU245" s="61"/>
      <c r="CV245" s="61"/>
      <c r="CW245" s="61"/>
      <c r="CX245" s="61"/>
      <c r="CY245" s="61"/>
      <c r="DA245" s="61"/>
      <c r="DB245" s="61"/>
      <c r="DC245" s="61"/>
      <c r="DD245" s="61"/>
      <c r="DE245" s="61"/>
    </row>
    <row r="246" spans="93:109" ht="13.5" customHeight="1" x14ac:dyDescent="0.15">
      <c r="CO246" s="61"/>
      <c r="CP246" s="61"/>
      <c r="CQ246" s="61"/>
      <c r="CR246" s="61"/>
      <c r="CS246" s="61"/>
      <c r="CU246" s="61"/>
      <c r="CV246" s="61"/>
      <c r="CW246" s="61"/>
      <c r="CX246" s="61"/>
      <c r="CY246" s="61"/>
      <c r="DA246" s="61"/>
      <c r="DB246" s="61"/>
      <c r="DC246" s="61"/>
      <c r="DD246" s="61"/>
      <c r="DE246" s="61"/>
    </row>
    <row r="247" spans="93:109" ht="13.5" customHeight="1" x14ac:dyDescent="0.15">
      <c r="CO247" s="61"/>
      <c r="CP247" s="61"/>
      <c r="CQ247" s="61"/>
      <c r="CR247" s="61"/>
      <c r="CS247" s="61"/>
      <c r="CU247" s="61"/>
      <c r="CV247" s="61"/>
      <c r="CW247" s="61"/>
      <c r="CX247" s="61"/>
      <c r="CY247" s="61"/>
      <c r="DA247" s="61"/>
      <c r="DB247" s="61"/>
      <c r="DC247" s="61"/>
      <c r="DD247" s="61"/>
      <c r="DE247" s="61"/>
    </row>
    <row r="248" spans="93:109" ht="13.5" customHeight="1" x14ac:dyDescent="0.15">
      <c r="CO248" s="61"/>
      <c r="CP248" s="61"/>
      <c r="CQ248" s="61"/>
      <c r="CR248" s="61"/>
      <c r="CS248" s="61"/>
      <c r="CU248" s="61"/>
      <c r="CV248" s="61"/>
      <c r="CW248" s="61"/>
      <c r="CX248" s="61"/>
      <c r="CY248" s="61"/>
      <c r="DA248" s="61"/>
      <c r="DB248" s="61"/>
      <c r="DC248" s="61"/>
      <c r="DD248" s="61"/>
      <c r="DE248" s="61"/>
    </row>
    <row r="249" spans="93:109" ht="13.5" customHeight="1" x14ac:dyDescent="0.15">
      <c r="CO249" s="61"/>
      <c r="CP249" s="61"/>
      <c r="CQ249" s="61"/>
      <c r="CR249" s="61"/>
      <c r="CS249" s="61"/>
      <c r="CU249" s="61"/>
      <c r="CV249" s="61"/>
      <c r="CW249" s="61"/>
      <c r="CX249" s="61"/>
      <c r="CY249" s="61"/>
      <c r="DA249" s="61"/>
      <c r="DB249" s="61"/>
      <c r="DC249" s="61"/>
      <c r="DD249" s="61"/>
      <c r="DE249" s="61"/>
    </row>
    <row r="250" spans="93:109" ht="13.5" customHeight="1" x14ac:dyDescent="0.15">
      <c r="CO250" s="61"/>
      <c r="CP250" s="61"/>
      <c r="CQ250" s="61"/>
      <c r="CR250" s="61"/>
      <c r="CS250" s="61"/>
      <c r="CU250" s="61"/>
      <c r="CV250" s="61"/>
      <c r="CW250" s="61"/>
      <c r="CX250" s="61"/>
      <c r="CY250" s="61"/>
      <c r="DA250" s="61"/>
      <c r="DB250" s="61"/>
      <c r="DC250" s="61"/>
      <c r="DD250" s="61"/>
      <c r="DE250" s="61"/>
    </row>
    <row r="251" spans="93:109" ht="13.5" customHeight="1" x14ac:dyDescent="0.15">
      <c r="CO251" s="61"/>
      <c r="CP251" s="61"/>
      <c r="CQ251" s="61"/>
      <c r="CR251" s="61"/>
      <c r="CS251" s="61"/>
      <c r="CU251" s="61"/>
      <c r="CV251" s="61"/>
      <c r="CW251" s="61"/>
      <c r="CX251" s="61"/>
      <c r="CY251" s="61"/>
      <c r="DA251" s="61"/>
      <c r="DB251" s="61"/>
      <c r="DC251" s="61"/>
      <c r="DD251" s="61"/>
      <c r="DE251" s="61"/>
    </row>
    <row r="252" spans="93:109" ht="13.5" customHeight="1" x14ac:dyDescent="0.15">
      <c r="CO252" s="61"/>
      <c r="CP252" s="61"/>
      <c r="CQ252" s="61"/>
      <c r="CR252" s="61"/>
      <c r="CS252" s="61"/>
      <c r="CU252" s="61"/>
      <c r="CV252" s="61"/>
      <c r="CW252" s="61"/>
      <c r="CX252" s="61"/>
      <c r="CY252" s="61"/>
      <c r="DA252" s="61"/>
      <c r="DB252" s="61"/>
      <c r="DC252" s="61"/>
      <c r="DD252" s="61"/>
      <c r="DE252" s="61"/>
    </row>
    <row r="253" spans="93:109" ht="13.5" customHeight="1" x14ac:dyDescent="0.15">
      <c r="CO253" s="61"/>
      <c r="CP253" s="61"/>
      <c r="CQ253" s="61"/>
      <c r="CR253" s="61"/>
      <c r="CS253" s="61"/>
      <c r="CU253" s="61"/>
      <c r="CV253" s="61"/>
      <c r="CW253" s="61"/>
      <c r="CX253" s="61"/>
      <c r="CY253" s="61"/>
      <c r="DA253" s="61"/>
      <c r="DB253" s="61"/>
      <c r="DC253" s="61"/>
      <c r="DD253" s="61"/>
      <c r="DE253" s="61"/>
    </row>
    <row r="254" spans="93:109" ht="13.5" customHeight="1" x14ac:dyDescent="0.15">
      <c r="CO254" s="61"/>
      <c r="CP254" s="61"/>
      <c r="CQ254" s="61"/>
      <c r="CR254" s="61"/>
      <c r="CS254" s="61"/>
      <c r="CU254" s="61"/>
      <c r="CV254" s="61"/>
      <c r="CW254" s="61"/>
      <c r="CX254" s="61"/>
      <c r="CY254" s="61"/>
      <c r="DA254" s="61"/>
      <c r="DB254" s="61"/>
      <c r="DC254" s="61"/>
      <c r="DD254" s="61"/>
      <c r="DE254" s="61"/>
    </row>
    <row r="255" spans="93:109" ht="13.5" customHeight="1" x14ac:dyDescent="0.15">
      <c r="CO255" s="61"/>
      <c r="CP255" s="61"/>
      <c r="CQ255" s="61"/>
      <c r="CR255" s="61"/>
      <c r="CS255" s="61"/>
      <c r="CU255" s="61"/>
      <c r="CV255" s="61"/>
      <c r="CW255" s="61"/>
      <c r="CX255" s="61"/>
      <c r="CY255" s="61"/>
      <c r="DA255" s="61"/>
      <c r="DB255" s="61"/>
      <c r="DC255" s="61"/>
      <c r="DD255" s="61"/>
      <c r="DE255" s="61"/>
    </row>
    <row r="256" spans="93:109" ht="13.5" customHeight="1" x14ac:dyDescent="0.15">
      <c r="CO256" s="61"/>
      <c r="CP256" s="61"/>
      <c r="CQ256" s="61"/>
      <c r="CR256" s="61"/>
      <c r="CS256" s="61"/>
      <c r="CU256" s="61"/>
      <c r="CV256" s="61"/>
      <c r="CW256" s="61"/>
      <c r="CX256" s="61"/>
      <c r="CY256" s="61"/>
      <c r="DA256" s="61"/>
      <c r="DB256" s="61"/>
      <c r="DC256" s="61"/>
      <c r="DD256" s="61"/>
      <c r="DE256" s="61"/>
    </row>
    <row r="257" spans="93:109" ht="13.5" customHeight="1" x14ac:dyDescent="0.15">
      <c r="CO257" s="61"/>
      <c r="CP257" s="61"/>
      <c r="CQ257" s="61"/>
      <c r="CR257" s="61"/>
      <c r="CS257" s="61"/>
      <c r="CU257" s="61"/>
      <c r="CV257" s="61"/>
      <c r="CW257" s="61"/>
      <c r="CX257" s="61"/>
      <c r="CY257" s="61"/>
      <c r="DA257" s="61"/>
      <c r="DB257" s="61"/>
      <c r="DC257" s="61"/>
      <c r="DD257" s="61"/>
      <c r="DE257" s="61"/>
    </row>
    <row r="258" spans="93:109" ht="13.5" customHeight="1" x14ac:dyDescent="0.15">
      <c r="CO258" s="61"/>
      <c r="CP258" s="61"/>
      <c r="CQ258" s="61"/>
      <c r="CR258" s="61"/>
      <c r="CS258" s="61"/>
      <c r="CU258" s="61"/>
      <c r="CV258" s="61"/>
      <c r="CW258" s="61"/>
      <c r="CX258" s="61"/>
      <c r="CY258" s="61"/>
      <c r="DA258" s="61"/>
      <c r="DB258" s="61"/>
      <c r="DC258" s="61"/>
      <c r="DD258" s="61"/>
      <c r="DE258" s="61"/>
    </row>
    <row r="259" spans="93:109" ht="13.5" customHeight="1" x14ac:dyDescent="0.15">
      <c r="CO259" s="61"/>
      <c r="CP259" s="61"/>
      <c r="CQ259" s="61"/>
      <c r="CR259" s="61"/>
      <c r="CS259" s="61"/>
      <c r="CU259" s="61"/>
      <c r="CV259" s="61"/>
      <c r="CW259" s="61"/>
      <c r="CX259" s="61"/>
      <c r="CY259" s="61"/>
      <c r="DA259" s="61"/>
      <c r="DB259" s="61"/>
      <c r="DC259" s="61"/>
      <c r="DD259" s="61"/>
      <c r="DE259" s="61"/>
    </row>
    <row r="260" spans="93:109" ht="13.5" customHeight="1" x14ac:dyDescent="0.15">
      <c r="CO260" s="61"/>
      <c r="CP260" s="61"/>
      <c r="CQ260" s="61"/>
      <c r="CR260" s="61"/>
      <c r="CS260" s="61"/>
      <c r="CU260" s="61"/>
      <c r="CV260" s="61"/>
      <c r="CW260" s="61"/>
      <c r="CX260" s="61"/>
      <c r="CY260" s="61"/>
      <c r="DA260" s="61"/>
      <c r="DB260" s="61"/>
      <c r="DC260" s="61"/>
      <c r="DD260" s="61"/>
      <c r="DE260" s="61"/>
    </row>
    <row r="261" spans="93:109" ht="13.5" customHeight="1" x14ac:dyDescent="0.15">
      <c r="CO261" s="61"/>
      <c r="CP261" s="61"/>
      <c r="CQ261" s="61"/>
      <c r="CR261" s="61"/>
      <c r="CS261" s="61"/>
      <c r="CU261" s="61"/>
      <c r="CV261" s="61"/>
      <c r="CW261" s="61"/>
      <c r="CX261" s="61"/>
      <c r="CY261" s="61"/>
      <c r="DA261" s="61"/>
      <c r="DB261" s="61"/>
      <c r="DC261" s="61"/>
      <c r="DD261" s="61"/>
      <c r="DE261" s="61"/>
    </row>
    <row r="262" spans="93:109" ht="13.5" customHeight="1" x14ac:dyDescent="0.15">
      <c r="CO262" s="61"/>
      <c r="CP262" s="61"/>
      <c r="CQ262" s="61"/>
      <c r="CR262" s="61"/>
      <c r="CS262" s="61"/>
      <c r="CU262" s="61"/>
      <c r="CV262" s="61"/>
      <c r="CW262" s="61"/>
      <c r="CX262" s="61"/>
      <c r="CY262" s="61"/>
      <c r="DA262" s="61"/>
      <c r="DB262" s="61"/>
      <c r="DC262" s="61"/>
      <c r="DD262" s="61"/>
      <c r="DE262" s="61"/>
    </row>
    <row r="263" spans="93:109" ht="13.5" customHeight="1" x14ac:dyDescent="0.15">
      <c r="CO263" s="61"/>
      <c r="CP263" s="61"/>
      <c r="CQ263" s="61"/>
      <c r="CR263" s="61"/>
      <c r="CS263" s="61"/>
      <c r="CU263" s="61"/>
      <c r="CV263" s="61"/>
      <c r="CW263" s="61"/>
      <c r="CX263" s="61"/>
      <c r="CY263" s="61"/>
      <c r="DA263" s="61"/>
      <c r="DB263" s="61"/>
      <c r="DC263" s="61"/>
      <c r="DD263" s="61"/>
      <c r="DE263" s="61"/>
    </row>
    <row r="264" spans="93:109" ht="13.5" customHeight="1" x14ac:dyDescent="0.15">
      <c r="CO264" s="61"/>
      <c r="CP264" s="61"/>
      <c r="CQ264" s="61"/>
      <c r="CR264" s="61"/>
      <c r="CS264" s="61"/>
      <c r="CU264" s="61"/>
      <c r="CV264" s="61"/>
      <c r="CW264" s="61"/>
      <c r="CX264" s="61"/>
      <c r="CY264" s="61"/>
      <c r="DA264" s="61"/>
      <c r="DB264" s="61"/>
      <c r="DC264" s="61"/>
      <c r="DD264" s="61"/>
      <c r="DE264" s="61"/>
    </row>
    <row r="265" spans="93:109" ht="13.5" customHeight="1" x14ac:dyDescent="0.15">
      <c r="CO265" s="61"/>
      <c r="CP265" s="61"/>
      <c r="CQ265" s="61"/>
      <c r="CR265" s="61"/>
      <c r="CS265" s="61"/>
      <c r="CU265" s="61"/>
      <c r="CV265" s="61"/>
      <c r="CW265" s="61"/>
      <c r="CX265" s="61"/>
      <c r="CY265" s="61"/>
      <c r="DA265" s="61"/>
      <c r="DB265" s="61"/>
      <c r="DC265" s="61"/>
      <c r="DD265" s="61"/>
      <c r="DE265" s="61"/>
    </row>
    <row r="266" spans="93:109" ht="13.5" customHeight="1" x14ac:dyDescent="0.15">
      <c r="CO266" s="61"/>
      <c r="CP266" s="61"/>
      <c r="CQ266" s="61"/>
      <c r="CR266" s="61"/>
      <c r="CS266" s="61"/>
      <c r="CU266" s="61"/>
      <c r="CV266" s="61"/>
      <c r="CW266" s="61"/>
      <c r="CX266" s="61"/>
      <c r="CY266" s="61"/>
      <c r="DA266" s="61"/>
      <c r="DB266" s="61"/>
      <c r="DC266" s="61"/>
      <c r="DD266" s="61"/>
      <c r="DE266" s="61"/>
    </row>
    <row r="267" spans="93:109" ht="13.5" customHeight="1" x14ac:dyDescent="0.15">
      <c r="CO267" s="61"/>
      <c r="CP267" s="61"/>
      <c r="CQ267" s="61"/>
      <c r="CR267" s="61"/>
      <c r="CS267" s="61"/>
      <c r="CU267" s="61"/>
      <c r="CV267" s="61"/>
      <c r="CW267" s="61"/>
      <c r="CX267" s="61"/>
      <c r="CY267" s="61"/>
      <c r="DA267" s="61"/>
      <c r="DB267" s="61"/>
      <c r="DC267" s="61"/>
      <c r="DD267" s="61"/>
      <c r="DE267" s="61"/>
    </row>
    <row r="268" spans="93:109" ht="13.5" customHeight="1" x14ac:dyDescent="0.15">
      <c r="CO268" s="61"/>
      <c r="CP268" s="61"/>
      <c r="CQ268" s="61"/>
      <c r="CR268" s="61"/>
      <c r="CS268" s="61"/>
      <c r="CU268" s="61"/>
      <c r="CV268" s="61"/>
      <c r="CW268" s="61"/>
      <c r="CX268" s="61"/>
      <c r="CY268" s="61"/>
      <c r="DA268" s="61"/>
      <c r="DB268" s="61"/>
      <c r="DC268" s="61"/>
      <c r="DD268" s="61"/>
      <c r="DE268" s="61"/>
    </row>
    <row r="269" spans="93:109" ht="13.5" customHeight="1" x14ac:dyDescent="0.15">
      <c r="CO269" s="61"/>
      <c r="CP269" s="61"/>
      <c r="CQ269" s="61"/>
      <c r="CR269" s="61"/>
      <c r="CS269" s="61"/>
      <c r="CU269" s="61"/>
      <c r="CV269" s="61"/>
      <c r="CW269" s="61"/>
      <c r="CX269" s="61"/>
      <c r="CY269" s="61"/>
      <c r="DA269" s="61"/>
      <c r="DB269" s="61"/>
      <c r="DC269" s="61"/>
      <c r="DD269" s="61"/>
      <c r="DE269" s="61"/>
    </row>
    <row r="270" spans="93:109" ht="13.5" customHeight="1" x14ac:dyDescent="0.15">
      <c r="CO270" s="61"/>
      <c r="CP270" s="61"/>
      <c r="CQ270" s="61"/>
      <c r="CR270" s="61"/>
      <c r="CS270" s="61"/>
      <c r="CU270" s="61"/>
      <c r="CV270" s="61"/>
      <c r="CW270" s="61"/>
      <c r="CX270" s="61"/>
      <c r="CY270" s="61"/>
      <c r="DA270" s="61"/>
      <c r="DB270" s="61"/>
      <c r="DC270" s="61"/>
      <c r="DD270" s="61"/>
      <c r="DE270" s="61"/>
    </row>
    <row r="271" spans="93:109" ht="13.5" customHeight="1" x14ac:dyDescent="0.15">
      <c r="CO271" s="61"/>
      <c r="CP271" s="61"/>
      <c r="CQ271" s="61"/>
      <c r="CR271" s="61"/>
      <c r="CS271" s="61"/>
      <c r="CU271" s="61"/>
      <c r="CV271" s="61"/>
      <c r="CW271" s="61"/>
      <c r="CX271" s="61"/>
      <c r="CY271" s="61"/>
      <c r="DA271" s="61"/>
      <c r="DB271" s="61"/>
      <c r="DC271" s="61"/>
      <c r="DD271" s="61"/>
      <c r="DE271" s="61"/>
    </row>
    <row r="272" spans="93:109" ht="13.5" customHeight="1" x14ac:dyDescent="0.15">
      <c r="CO272" s="61"/>
      <c r="CP272" s="61"/>
      <c r="CQ272" s="61"/>
      <c r="CR272" s="61"/>
      <c r="CS272" s="61"/>
      <c r="CU272" s="61"/>
      <c r="CV272" s="61"/>
      <c r="CW272" s="61"/>
      <c r="CX272" s="61"/>
      <c r="CY272" s="61"/>
      <c r="DA272" s="61"/>
      <c r="DB272" s="61"/>
      <c r="DC272" s="61"/>
      <c r="DD272" s="61"/>
      <c r="DE272" s="61"/>
    </row>
    <row r="273" spans="93:109" ht="13.5" customHeight="1" x14ac:dyDescent="0.15">
      <c r="CO273" s="61"/>
      <c r="CP273" s="61"/>
      <c r="CQ273" s="61"/>
      <c r="CR273" s="61"/>
      <c r="CS273" s="61"/>
      <c r="CU273" s="61"/>
      <c r="CV273" s="61"/>
      <c r="CW273" s="61"/>
      <c r="CX273" s="61"/>
      <c r="CY273" s="61"/>
      <c r="DA273" s="61"/>
      <c r="DB273" s="61"/>
      <c r="DC273" s="61"/>
      <c r="DD273" s="61"/>
      <c r="DE273" s="61"/>
    </row>
    <row r="274" spans="93:109" ht="13.5" customHeight="1" x14ac:dyDescent="0.15">
      <c r="CO274" s="61"/>
      <c r="CP274" s="61"/>
      <c r="CQ274" s="61"/>
      <c r="CR274" s="61"/>
      <c r="CS274" s="61"/>
      <c r="CU274" s="61"/>
      <c r="CV274" s="61"/>
      <c r="CW274" s="61"/>
      <c r="CX274" s="61"/>
      <c r="CY274" s="61"/>
      <c r="DA274" s="61"/>
      <c r="DB274" s="61"/>
      <c r="DC274" s="61"/>
      <c r="DD274" s="61"/>
      <c r="DE274" s="61"/>
    </row>
    <row r="275" spans="93:109" ht="13.5" customHeight="1" x14ac:dyDescent="0.15">
      <c r="CO275" s="61"/>
      <c r="CP275" s="61"/>
      <c r="CQ275" s="61"/>
      <c r="CR275" s="61"/>
      <c r="CS275" s="61"/>
      <c r="CU275" s="61"/>
      <c r="CV275" s="61"/>
      <c r="CW275" s="61"/>
      <c r="CX275" s="61"/>
      <c r="CY275" s="61"/>
      <c r="DA275" s="61"/>
      <c r="DB275" s="61"/>
      <c r="DC275" s="61"/>
      <c r="DD275" s="61"/>
      <c r="DE275" s="61"/>
    </row>
    <row r="276" spans="93:109" ht="13.5" customHeight="1" x14ac:dyDescent="0.15">
      <c r="CO276" s="61"/>
      <c r="CP276" s="61"/>
      <c r="CQ276" s="61"/>
      <c r="CR276" s="61"/>
      <c r="CS276" s="61"/>
      <c r="CU276" s="61"/>
      <c r="CV276" s="61"/>
      <c r="CW276" s="61"/>
      <c r="CX276" s="61"/>
      <c r="CY276" s="61"/>
      <c r="DA276" s="61"/>
      <c r="DB276" s="61"/>
      <c r="DC276" s="61"/>
      <c r="DD276" s="61"/>
      <c r="DE276" s="61"/>
    </row>
    <row r="277" spans="93:109" ht="13.5" customHeight="1" x14ac:dyDescent="0.15">
      <c r="CO277" s="61"/>
      <c r="CP277" s="61"/>
      <c r="CQ277" s="61"/>
      <c r="CR277" s="61"/>
      <c r="CS277" s="61"/>
      <c r="CU277" s="61"/>
      <c r="CV277" s="61"/>
      <c r="CW277" s="61"/>
      <c r="CX277" s="61"/>
      <c r="CY277" s="61"/>
      <c r="DA277" s="61"/>
      <c r="DB277" s="61"/>
      <c r="DC277" s="61"/>
      <c r="DD277" s="61"/>
      <c r="DE277" s="61"/>
    </row>
    <row r="278" spans="93:109" ht="13.5" customHeight="1" x14ac:dyDescent="0.15">
      <c r="CO278" s="61"/>
      <c r="CP278" s="61"/>
      <c r="CQ278" s="61"/>
      <c r="CR278" s="61"/>
      <c r="CS278" s="61"/>
      <c r="CU278" s="61"/>
      <c r="CV278" s="61"/>
      <c r="CW278" s="61"/>
      <c r="CX278" s="61"/>
      <c r="CY278" s="61"/>
      <c r="DA278" s="61"/>
      <c r="DB278" s="61"/>
      <c r="DC278" s="61"/>
      <c r="DD278" s="61"/>
      <c r="DE278" s="61"/>
    </row>
    <row r="279" spans="93:109" ht="13.5" customHeight="1" x14ac:dyDescent="0.15">
      <c r="CO279" s="61"/>
      <c r="CP279" s="61"/>
      <c r="CQ279" s="61"/>
      <c r="CR279" s="61"/>
      <c r="CS279" s="61"/>
      <c r="CU279" s="61"/>
      <c r="CV279" s="61"/>
      <c r="CW279" s="61"/>
      <c r="CX279" s="61"/>
      <c r="CY279" s="61"/>
      <c r="DA279" s="61"/>
      <c r="DB279" s="61"/>
      <c r="DC279" s="61"/>
      <c r="DD279" s="61"/>
      <c r="DE279" s="61"/>
    </row>
    <row r="280" spans="93:109" ht="13.5" customHeight="1" x14ac:dyDescent="0.15">
      <c r="CO280" s="61"/>
      <c r="CP280" s="61"/>
      <c r="CQ280" s="61"/>
      <c r="CR280" s="61"/>
      <c r="CS280" s="61"/>
      <c r="CU280" s="61"/>
      <c r="CV280" s="61"/>
      <c r="CW280" s="61"/>
      <c r="CX280" s="61"/>
      <c r="CY280" s="61"/>
      <c r="DA280" s="61"/>
      <c r="DB280" s="61"/>
      <c r="DC280" s="61"/>
      <c r="DD280" s="61"/>
      <c r="DE280" s="61"/>
    </row>
    <row r="281" spans="93:109" ht="13.5" customHeight="1" x14ac:dyDescent="0.15">
      <c r="CO281" s="61"/>
      <c r="CP281" s="61"/>
      <c r="CQ281" s="61"/>
      <c r="CR281" s="61"/>
      <c r="CS281" s="61"/>
      <c r="CU281" s="61"/>
      <c r="CV281" s="61"/>
      <c r="CW281" s="61"/>
      <c r="CX281" s="61"/>
      <c r="CY281" s="61"/>
      <c r="DA281" s="61"/>
      <c r="DB281" s="61"/>
      <c r="DC281" s="61"/>
      <c r="DD281" s="61"/>
      <c r="DE281" s="61"/>
    </row>
    <row r="282" spans="93:109" ht="13.5" customHeight="1" x14ac:dyDescent="0.15">
      <c r="CO282" s="61"/>
      <c r="CP282" s="61"/>
      <c r="CQ282" s="61"/>
      <c r="CR282" s="61"/>
      <c r="CS282" s="61"/>
      <c r="CU282" s="61"/>
      <c r="CV282" s="61"/>
      <c r="CW282" s="61"/>
      <c r="CX282" s="61"/>
      <c r="CY282" s="61"/>
      <c r="DA282" s="61"/>
      <c r="DB282" s="61"/>
      <c r="DC282" s="61"/>
      <c r="DD282" s="61"/>
      <c r="DE282" s="61"/>
    </row>
    <row r="283" spans="93:109" ht="13.5" customHeight="1" x14ac:dyDescent="0.15">
      <c r="CO283" s="61"/>
      <c r="CP283" s="61"/>
      <c r="CQ283" s="61"/>
      <c r="CR283" s="61"/>
      <c r="CS283" s="61"/>
      <c r="CU283" s="61"/>
      <c r="CV283" s="61"/>
      <c r="CW283" s="61"/>
      <c r="CX283" s="61"/>
      <c r="CY283" s="61"/>
      <c r="DA283" s="61"/>
      <c r="DB283" s="61"/>
      <c r="DC283" s="61"/>
      <c r="DD283" s="61"/>
      <c r="DE283" s="61"/>
    </row>
    <row r="284" spans="93:109" ht="13.5" customHeight="1" x14ac:dyDescent="0.15">
      <c r="CO284" s="61"/>
      <c r="CP284" s="61"/>
      <c r="CQ284" s="61"/>
      <c r="CR284" s="61"/>
      <c r="CS284" s="61"/>
      <c r="CU284" s="61"/>
      <c r="CV284" s="61"/>
      <c r="CW284" s="61"/>
      <c r="CX284" s="61"/>
      <c r="CY284" s="61"/>
      <c r="DA284" s="61"/>
      <c r="DB284" s="61"/>
      <c r="DC284" s="61"/>
      <c r="DD284" s="61"/>
      <c r="DE284" s="61"/>
    </row>
    <row r="285" spans="93:109" ht="13.5" customHeight="1" x14ac:dyDescent="0.15">
      <c r="CO285" s="61"/>
      <c r="CP285" s="61"/>
      <c r="CQ285" s="61"/>
      <c r="CR285" s="61"/>
      <c r="CS285" s="61"/>
      <c r="CU285" s="61"/>
      <c r="CV285" s="61"/>
      <c r="CW285" s="61"/>
      <c r="CX285" s="61"/>
      <c r="CY285" s="61"/>
      <c r="DA285" s="61"/>
      <c r="DB285" s="61"/>
      <c r="DC285" s="61"/>
      <c r="DD285" s="61"/>
      <c r="DE285" s="61"/>
    </row>
    <row r="286" spans="93:109" ht="13.5" customHeight="1" x14ac:dyDescent="0.15">
      <c r="CO286" s="61"/>
      <c r="CP286" s="61"/>
      <c r="CQ286" s="61"/>
      <c r="CR286" s="61"/>
      <c r="CS286" s="61"/>
      <c r="CU286" s="61"/>
      <c r="CV286" s="61"/>
      <c r="CW286" s="61"/>
      <c r="CX286" s="61"/>
      <c r="CY286" s="61"/>
      <c r="DA286" s="61"/>
      <c r="DB286" s="61"/>
      <c r="DC286" s="61"/>
      <c r="DD286" s="61"/>
      <c r="DE286" s="61"/>
    </row>
    <row r="287" spans="93:109" ht="13.5" customHeight="1" x14ac:dyDescent="0.15">
      <c r="CO287" s="61"/>
      <c r="CP287" s="61"/>
      <c r="CQ287" s="61"/>
      <c r="CR287" s="61"/>
      <c r="CS287" s="61"/>
      <c r="CU287" s="61"/>
      <c r="CV287" s="61"/>
      <c r="CW287" s="61"/>
      <c r="CX287" s="61"/>
      <c r="CY287" s="61"/>
      <c r="DA287" s="61"/>
      <c r="DB287" s="61"/>
      <c r="DC287" s="61"/>
      <c r="DD287" s="61"/>
      <c r="DE287" s="61"/>
    </row>
    <row r="288" spans="93:109" ht="13.5" customHeight="1" x14ac:dyDescent="0.15">
      <c r="CO288" s="61"/>
      <c r="CP288" s="61"/>
      <c r="CQ288" s="61"/>
      <c r="CR288" s="61"/>
      <c r="CS288" s="61"/>
      <c r="CU288" s="61"/>
      <c r="CV288" s="61"/>
      <c r="CW288" s="61"/>
      <c r="CX288" s="61"/>
      <c r="CY288" s="61"/>
      <c r="DA288" s="61"/>
      <c r="DB288" s="61"/>
      <c r="DC288" s="61"/>
      <c r="DD288" s="61"/>
      <c r="DE288" s="61"/>
    </row>
    <row r="289" spans="93:109" ht="13.5" customHeight="1" x14ac:dyDescent="0.15">
      <c r="CO289" s="61"/>
      <c r="CP289" s="61"/>
      <c r="CQ289" s="61"/>
      <c r="CR289" s="61"/>
      <c r="CS289" s="61"/>
      <c r="CU289" s="61"/>
      <c r="CV289" s="61"/>
      <c r="CW289" s="61"/>
      <c r="CX289" s="61"/>
      <c r="CY289" s="61"/>
      <c r="DA289" s="61"/>
      <c r="DB289" s="61"/>
      <c r="DC289" s="61"/>
      <c r="DD289" s="61"/>
      <c r="DE289" s="61"/>
    </row>
    <row r="290" spans="93:109" ht="13.5" customHeight="1" x14ac:dyDescent="0.15">
      <c r="CO290" s="61"/>
      <c r="CP290" s="61"/>
      <c r="CQ290" s="61"/>
      <c r="CR290" s="61"/>
      <c r="CS290" s="61"/>
      <c r="CU290" s="61"/>
      <c r="CV290" s="61"/>
      <c r="CW290" s="61"/>
      <c r="CX290" s="61"/>
      <c r="CY290" s="61"/>
      <c r="DA290" s="61"/>
      <c r="DB290" s="61"/>
      <c r="DC290" s="61"/>
      <c r="DD290" s="61"/>
      <c r="DE290" s="61"/>
    </row>
    <row r="291" spans="93:109" ht="13.5" customHeight="1" x14ac:dyDescent="0.15">
      <c r="CO291" s="61"/>
      <c r="CP291" s="61"/>
      <c r="CQ291" s="61"/>
      <c r="CR291" s="61"/>
      <c r="CS291" s="61"/>
      <c r="CU291" s="61"/>
      <c r="CV291" s="61"/>
      <c r="CW291" s="61"/>
      <c r="CX291" s="61"/>
      <c r="CY291" s="61"/>
      <c r="DA291" s="61"/>
      <c r="DB291" s="61"/>
      <c r="DC291" s="61"/>
      <c r="DD291" s="61"/>
      <c r="DE291" s="61"/>
    </row>
    <row r="292" spans="93:109" ht="13.5" customHeight="1" x14ac:dyDescent="0.15">
      <c r="CO292" s="61"/>
      <c r="CP292" s="61"/>
      <c r="CQ292" s="61"/>
      <c r="CR292" s="61"/>
      <c r="CS292" s="61"/>
      <c r="CU292" s="61"/>
      <c r="CV292" s="61"/>
      <c r="CW292" s="61"/>
      <c r="CX292" s="61"/>
      <c r="CY292" s="61"/>
      <c r="DA292" s="61"/>
      <c r="DB292" s="61"/>
      <c r="DC292" s="61"/>
      <c r="DD292" s="61"/>
      <c r="DE292" s="61"/>
    </row>
    <row r="293" spans="93:109" ht="13.5" customHeight="1" x14ac:dyDescent="0.15">
      <c r="CO293" s="61"/>
      <c r="CP293" s="61"/>
      <c r="CQ293" s="61"/>
      <c r="CR293" s="61"/>
      <c r="CS293" s="61"/>
      <c r="CU293" s="61"/>
      <c r="CV293" s="61"/>
      <c r="CW293" s="61"/>
      <c r="CX293" s="61"/>
      <c r="CY293" s="61"/>
      <c r="DA293" s="61"/>
      <c r="DB293" s="61"/>
      <c r="DC293" s="61"/>
      <c r="DD293" s="61"/>
      <c r="DE293" s="61"/>
    </row>
    <row r="294" spans="93:109" ht="13.5" customHeight="1" x14ac:dyDescent="0.15">
      <c r="CO294" s="61"/>
      <c r="CP294" s="61"/>
      <c r="CQ294" s="61"/>
      <c r="CR294" s="61"/>
      <c r="CS294" s="61"/>
      <c r="CU294" s="61"/>
      <c r="CV294" s="61"/>
      <c r="CW294" s="61"/>
      <c r="CX294" s="61"/>
      <c r="CY294" s="61"/>
      <c r="DA294" s="61"/>
      <c r="DB294" s="61"/>
      <c r="DC294" s="61"/>
      <c r="DD294" s="61"/>
      <c r="DE294" s="61"/>
    </row>
    <row r="295" spans="93:109" ht="13.5" customHeight="1" x14ac:dyDescent="0.15">
      <c r="CO295" s="61"/>
      <c r="CP295" s="61"/>
      <c r="CQ295" s="61"/>
      <c r="CR295" s="61"/>
      <c r="CS295" s="61"/>
      <c r="CU295" s="61"/>
      <c r="CV295" s="61"/>
      <c r="CW295" s="61"/>
      <c r="CX295" s="61"/>
      <c r="CY295" s="61"/>
      <c r="DA295" s="61"/>
      <c r="DB295" s="61"/>
      <c r="DC295" s="61"/>
      <c r="DD295" s="61"/>
      <c r="DE295" s="61"/>
    </row>
    <row r="296" spans="93:109" ht="13.5" customHeight="1" x14ac:dyDescent="0.15">
      <c r="CO296" s="61"/>
      <c r="CP296" s="61"/>
      <c r="CQ296" s="61"/>
      <c r="CR296" s="61"/>
      <c r="CS296" s="61"/>
      <c r="CU296" s="61"/>
      <c r="CV296" s="61"/>
      <c r="CW296" s="61"/>
      <c r="CX296" s="61"/>
      <c r="CY296" s="61"/>
      <c r="DA296" s="61"/>
      <c r="DB296" s="61"/>
      <c r="DC296" s="61"/>
      <c r="DD296" s="61"/>
      <c r="DE296" s="61"/>
    </row>
    <row r="297" spans="93:109" ht="13.5" customHeight="1" x14ac:dyDescent="0.15">
      <c r="CO297" s="61"/>
      <c r="CP297" s="61"/>
      <c r="CQ297" s="61"/>
      <c r="CR297" s="61"/>
      <c r="CS297" s="61"/>
      <c r="CU297" s="61"/>
      <c r="CV297" s="61"/>
      <c r="CW297" s="61"/>
      <c r="CX297" s="61"/>
      <c r="CY297" s="61"/>
      <c r="DA297" s="61"/>
      <c r="DB297" s="61"/>
      <c r="DC297" s="61"/>
      <c r="DD297" s="61"/>
      <c r="DE297" s="61"/>
    </row>
    <row r="298" spans="93:109" ht="13.5" customHeight="1" x14ac:dyDescent="0.15">
      <c r="CO298" s="61"/>
      <c r="CP298" s="61"/>
      <c r="CQ298" s="61"/>
      <c r="CR298" s="61"/>
      <c r="CS298" s="61"/>
      <c r="CU298" s="61"/>
      <c r="CV298" s="61"/>
      <c r="CW298" s="61"/>
      <c r="CX298" s="61"/>
      <c r="CY298" s="61"/>
      <c r="DA298" s="61"/>
      <c r="DB298" s="61"/>
      <c r="DC298" s="61"/>
      <c r="DD298" s="61"/>
      <c r="DE298" s="61"/>
    </row>
    <row r="299" spans="93:109" ht="13.5" customHeight="1" x14ac:dyDescent="0.15">
      <c r="CO299" s="61"/>
      <c r="CP299" s="61"/>
      <c r="CQ299" s="61"/>
      <c r="CR299" s="61"/>
      <c r="CS299" s="61"/>
      <c r="CU299" s="61"/>
      <c r="CV299" s="61"/>
      <c r="CW299" s="61"/>
      <c r="CX299" s="61"/>
      <c r="CY299" s="61"/>
      <c r="DA299" s="61"/>
      <c r="DB299" s="61"/>
      <c r="DC299" s="61"/>
      <c r="DD299" s="61"/>
      <c r="DE299" s="61"/>
    </row>
    <row r="300" spans="93:109" ht="13.5" customHeight="1" x14ac:dyDescent="0.15">
      <c r="CO300" s="61"/>
      <c r="CP300" s="61"/>
      <c r="CQ300" s="61"/>
      <c r="CR300" s="61"/>
      <c r="CS300" s="61"/>
      <c r="CU300" s="61"/>
      <c r="CV300" s="61"/>
      <c r="CW300" s="61"/>
      <c r="CX300" s="61"/>
      <c r="CY300" s="61"/>
      <c r="DA300" s="61"/>
      <c r="DB300" s="61"/>
      <c r="DC300" s="61"/>
      <c r="DD300" s="61"/>
      <c r="DE300" s="61"/>
    </row>
    <row r="301" spans="93:109" ht="13.5" customHeight="1" x14ac:dyDescent="0.15">
      <c r="CO301" s="61"/>
      <c r="CP301" s="61"/>
      <c r="CQ301" s="61"/>
      <c r="CR301" s="61"/>
      <c r="CS301" s="61"/>
      <c r="CU301" s="61"/>
      <c r="CV301" s="61"/>
      <c r="CW301" s="61"/>
      <c r="CX301" s="61"/>
      <c r="CY301" s="61"/>
      <c r="DA301" s="61"/>
      <c r="DB301" s="61"/>
      <c r="DC301" s="61"/>
      <c r="DD301" s="61"/>
      <c r="DE301" s="61"/>
    </row>
    <row r="302" spans="93:109" ht="13.5" customHeight="1" x14ac:dyDescent="0.15">
      <c r="CO302" s="61"/>
      <c r="CP302" s="61"/>
      <c r="CQ302" s="61"/>
      <c r="CR302" s="61"/>
      <c r="CS302" s="61"/>
      <c r="CU302" s="61"/>
      <c r="CV302" s="61"/>
      <c r="CW302" s="61"/>
      <c r="CX302" s="61"/>
      <c r="CY302" s="61"/>
      <c r="DA302" s="61"/>
      <c r="DB302" s="61"/>
      <c r="DC302" s="61"/>
      <c r="DD302" s="61"/>
      <c r="DE302" s="61"/>
    </row>
    <row r="303" spans="93:109" ht="13.5" customHeight="1" x14ac:dyDescent="0.15">
      <c r="CO303" s="61"/>
      <c r="CP303" s="61"/>
      <c r="CQ303" s="61"/>
      <c r="CR303" s="61"/>
      <c r="CS303" s="61"/>
      <c r="CU303" s="61"/>
      <c r="CV303" s="61"/>
      <c r="CW303" s="61"/>
      <c r="CX303" s="61"/>
      <c r="CY303" s="61"/>
      <c r="DA303" s="61"/>
      <c r="DB303" s="61"/>
      <c r="DC303" s="61"/>
      <c r="DD303" s="61"/>
      <c r="DE303" s="61"/>
    </row>
    <row r="304" spans="93:109" ht="13.5" customHeight="1" x14ac:dyDescent="0.15">
      <c r="CO304" s="61"/>
      <c r="CP304" s="61"/>
      <c r="CQ304" s="61"/>
      <c r="CR304" s="61"/>
      <c r="CS304" s="61"/>
      <c r="CU304" s="61"/>
      <c r="CV304" s="61"/>
      <c r="CW304" s="61"/>
      <c r="CX304" s="61"/>
      <c r="CY304" s="61"/>
      <c r="DA304" s="61"/>
      <c r="DB304" s="61"/>
      <c r="DC304" s="61"/>
      <c r="DD304" s="61"/>
      <c r="DE304" s="61"/>
    </row>
    <row r="305" spans="93:109" ht="13.5" customHeight="1" x14ac:dyDescent="0.15">
      <c r="CO305" s="61"/>
      <c r="CP305" s="61"/>
      <c r="CQ305" s="61"/>
      <c r="CR305" s="61"/>
      <c r="CS305" s="61"/>
      <c r="CU305" s="61"/>
      <c r="CV305" s="61"/>
      <c r="CW305" s="61"/>
      <c r="CX305" s="61"/>
      <c r="CY305" s="61"/>
      <c r="DA305" s="61"/>
      <c r="DB305" s="61"/>
      <c r="DC305" s="61"/>
      <c r="DD305" s="61"/>
      <c r="DE305" s="61"/>
    </row>
    <row r="306" spans="93:109" ht="13.5" customHeight="1" x14ac:dyDescent="0.15">
      <c r="CO306" s="61"/>
      <c r="CP306" s="61"/>
      <c r="CQ306" s="61"/>
      <c r="CR306" s="61"/>
      <c r="CS306" s="61"/>
      <c r="CU306" s="61"/>
      <c r="CV306" s="61"/>
      <c r="CW306" s="61"/>
      <c r="CX306" s="61"/>
      <c r="CY306" s="61"/>
      <c r="DA306" s="61"/>
      <c r="DB306" s="61"/>
      <c r="DC306" s="61"/>
      <c r="DD306" s="61"/>
      <c r="DE306" s="61"/>
    </row>
    <row r="307" spans="93:109" ht="13.5" customHeight="1" x14ac:dyDescent="0.15">
      <c r="CO307" s="61"/>
      <c r="CP307" s="61"/>
      <c r="CQ307" s="61"/>
      <c r="CR307" s="61"/>
      <c r="CS307" s="61"/>
      <c r="CU307" s="61"/>
      <c r="CV307" s="61"/>
      <c r="CW307" s="61"/>
      <c r="CX307" s="61"/>
      <c r="CY307" s="61"/>
      <c r="DA307" s="61"/>
      <c r="DB307" s="61"/>
      <c r="DC307" s="61"/>
      <c r="DD307" s="61"/>
      <c r="DE307" s="61"/>
    </row>
    <row r="308" spans="93:109" ht="13.5" customHeight="1" x14ac:dyDescent="0.15">
      <c r="CO308" s="61"/>
      <c r="CP308" s="61"/>
      <c r="CQ308" s="61"/>
      <c r="CR308" s="61"/>
      <c r="CS308" s="61"/>
      <c r="CU308" s="61"/>
      <c r="CV308" s="61"/>
      <c r="CW308" s="61"/>
      <c r="CX308" s="61"/>
      <c r="CY308" s="61"/>
      <c r="DA308" s="61"/>
      <c r="DB308" s="61"/>
      <c r="DC308" s="61"/>
      <c r="DD308" s="61"/>
      <c r="DE308" s="61"/>
    </row>
    <row r="309" spans="93:109" ht="13.5" customHeight="1" x14ac:dyDescent="0.15">
      <c r="CO309" s="61"/>
      <c r="CP309" s="61"/>
      <c r="CQ309" s="61"/>
      <c r="CR309" s="61"/>
      <c r="CS309" s="61"/>
      <c r="CU309" s="61"/>
      <c r="CV309" s="61"/>
      <c r="CW309" s="61"/>
      <c r="CX309" s="61"/>
      <c r="CY309" s="61"/>
      <c r="DA309" s="61"/>
      <c r="DB309" s="61"/>
      <c r="DC309" s="61"/>
      <c r="DD309" s="61"/>
      <c r="DE309" s="61"/>
    </row>
    <row r="310" spans="93:109" ht="13.5" customHeight="1" x14ac:dyDescent="0.15">
      <c r="CO310" s="61"/>
      <c r="CP310" s="61"/>
      <c r="CQ310" s="61"/>
      <c r="CR310" s="61"/>
      <c r="CS310" s="61"/>
      <c r="CU310" s="61"/>
      <c r="CV310" s="61"/>
      <c r="CW310" s="61"/>
      <c r="CX310" s="61"/>
      <c r="CY310" s="61"/>
      <c r="DA310" s="61"/>
      <c r="DB310" s="61"/>
      <c r="DC310" s="61"/>
      <c r="DD310" s="61"/>
      <c r="DE310" s="61"/>
    </row>
    <row r="311" spans="93:109" ht="13.5" customHeight="1" x14ac:dyDescent="0.15">
      <c r="CO311" s="61"/>
      <c r="CP311" s="61"/>
      <c r="CQ311" s="61"/>
      <c r="CR311" s="61"/>
      <c r="CS311" s="61"/>
      <c r="CU311" s="61"/>
      <c r="CV311" s="61"/>
      <c r="CW311" s="61"/>
      <c r="CX311" s="61"/>
      <c r="CY311" s="61"/>
      <c r="DA311" s="61"/>
      <c r="DB311" s="61"/>
      <c r="DC311" s="61"/>
      <c r="DD311" s="61"/>
      <c r="DE311" s="61"/>
    </row>
    <row r="312" spans="93:109" ht="13.5" customHeight="1" x14ac:dyDescent="0.15">
      <c r="CO312" s="61"/>
      <c r="CP312" s="61"/>
      <c r="CQ312" s="61"/>
      <c r="CR312" s="61"/>
      <c r="CS312" s="61"/>
      <c r="CU312" s="61"/>
      <c r="CV312" s="61"/>
      <c r="CW312" s="61"/>
      <c r="CX312" s="61"/>
      <c r="CY312" s="61"/>
      <c r="DA312" s="61"/>
      <c r="DB312" s="61"/>
      <c r="DC312" s="61"/>
      <c r="DD312" s="61"/>
      <c r="DE312" s="61"/>
    </row>
    <row r="313" spans="93:109" ht="13.5" customHeight="1" x14ac:dyDescent="0.15">
      <c r="CO313" s="61"/>
      <c r="CP313" s="61"/>
      <c r="CQ313" s="61"/>
      <c r="CR313" s="61"/>
      <c r="CS313" s="61"/>
      <c r="CU313" s="61"/>
      <c r="CV313" s="61"/>
      <c r="CW313" s="61"/>
      <c r="CX313" s="61"/>
      <c r="CY313" s="61"/>
      <c r="DA313" s="61"/>
      <c r="DB313" s="61"/>
      <c r="DC313" s="61"/>
      <c r="DD313" s="61"/>
      <c r="DE313" s="61"/>
    </row>
    <row r="314" spans="93:109" ht="13.5" customHeight="1" x14ac:dyDescent="0.15">
      <c r="CO314" s="61"/>
      <c r="CP314" s="61"/>
      <c r="CQ314" s="61"/>
      <c r="CR314" s="61"/>
      <c r="CS314" s="61"/>
      <c r="CU314" s="61"/>
      <c r="CV314" s="61"/>
      <c r="CW314" s="61"/>
      <c r="CX314" s="61"/>
      <c r="CY314" s="61"/>
      <c r="DA314" s="61"/>
      <c r="DB314" s="61"/>
      <c r="DC314" s="61"/>
      <c r="DD314" s="61"/>
      <c r="DE314" s="61"/>
    </row>
    <row r="315" spans="93:109" ht="13.5" customHeight="1" x14ac:dyDescent="0.15">
      <c r="CO315" s="61"/>
      <c r="CP315" s="61"/>
      <c r="CQ315" s="61"/>
      <c r="CR315" s="61"/>
      <c r="CS315" s="61"/>
      <c r="CU315" s="61"/>
      <c r="CV315" s="61"/>
      <c r="CW315" s="61"/>
      <c r="CX315" s="61"/>
      <c r="CY315" s="61"/>
      <c r="DA315" s="61"/>
      <c r="DB315" s="61"/>
      <c r="DC315" s="61"/>
      <c r="DD315" s="61"/>
      <c r="DE315" s="61"/>
    </row>
    <row r="316" spans="93:109" ht="13.5" customHeight="1" x14ac:dyDescent="0.15">
      <c r="CO316" s="61"/>
      <c r="CP316" s="61"/>
      <c r="CQ316" s="61"/>
      <c r="CR316" s="61"/>
      <c r="CS316" s="61"/>
      <c r="CU316" s="61"/>
      <c r="CV316" s="61"/>
      <c r="CW316" s="61"/>
      <c r="CX316" s="61"/>
      <c r="CY316" s="61"/>
      <c r="DA316" s="61"/>
      <c r="DB316" s="61"/>
      <c r="DC316" s="61"/>
      <c r="DD316" s="61"/>
      <c r="DE316" s="61"/>
    </row>
    <row r="317" spans="93:109" ht="13.5" customHeight="1" x14ac:dyDescent="0.15">
      <c r="CO317" s="61"/>
      <c r="CP317" s="61"/>
      <c r="CQ317" s="61"/>
      <c r="CR317" s="61"/>
      <c r="CS317" s="61"/>
      <c r="CU317" s="61"/>
      <c r="CV317" s="61"/>
      <c r="CW317" s="61"/>
      <c r="CX317" s="61"/>
      <c r="CY317" s="61"/>
      <c r="DA317" s="61"/>
      <c r="DB317" s="61"/>
      <c r="DC317" s="61"/>
      <c r="DD317" s="61"/>
      <c r="DE317" s="61"/>
    </row>
    <row r="318" spans="93:109" ht="13.5" customHeight="1" x14ac:dyDescent="0.15">
      <c r="CO318" s="61"/>
      <c r="CP318" s="61"/>
      <c r="CQ318" s="61"/>
      <c r="CR318" s="61"/>
      <c r="CS318" s="61"/>
      <c r="CU318" s="61"/>
      <c r="CV318" s="61"/>
      <c r="CW318" s="61"/>
      <c r="CX318" s="61"/>
      <c r="CY318" s="61"/>
      <c r="DA318" s="61"/>
      <c r="DB318" s="61"/>
      <c r="DC318" s="61"/>
      <c r="DD318" s="61"/>
      <c r="DE318" s="61"/>
    </row>
    <row r="319" spans="93:109" ht="13.5" customHeight="1" x14ac:dyDescent="0.15">
      <c r="CO319" s="61"/>
      <c r="CP319" s="61"/>
      <c r="CQ319" s="61"/>
      <c r="CR319" s="61"/>
      <c r="CS319" s="61"/>
      <c r="CU319" s="61"/>
      <c r="CV319" s="61"/>
      <c r="CW319" s="61"/>
      <c r="CX319" s="61"/>
      <c r="CY319" s="61"/>
      <c r="DA319" s="61"/>
      <c r="DB319" s="61"/>
      <c r="DC319" s="61"/>
      <c r="DD319" s="61"/>
      <c r="DE319" s="61"/>
    </row>
    <row r="320" spans="93:109" ht="13.5" customHeight="1" x14ac:dyDescent="0.15">
      <c r="CO320" s="61"/>
      <c r="CP320" s="61"/>
      <c r="CQ320" s="61"/>
      <c r="CR320" s="61"/>
      <c r="CS320" s="61"/>
      <c r="CU320" s="61"/>
      <c r="CV320" s="61"/>
      <c r="CW320" s="61"/>
      <c r="CX320" s="61"/>
      <c r="CY320" s="61"/>
      <c r="DA320" s="61"/>
      <c r="DB320" s="61"/>
      <c r="DC320" s="61"/>
      <c r="DD320" s="61"/>
      <c r="DE320" s="61"/>
    </row>
    <row r="321" spans="93:109" ht="13.5" customHeight="1" x14ac:dyDescent="0.15">
      <c r="CO321" s="61"/>
      <c r="CP321" s="61"/>
      <c r="CQ321" s="61"/>
      <c r="CR321" s="61"/>
      <c r="CS321" s="61"/>
      <c r="CU321" s="61"/>
      <c r="CV321" s="61"/>
      <c r="CW321" s="61"/>
      <c r="CX321" s="61"/>
      <c r="CY321" s="61"/>
      <c r="DA321" s="61"/>
      <c r="DB321" s="61"/>
      <c r="DC321" s="61"/>
      <c r="DD321" s="61"/>
      <c r="DE321" s="61"/>
    </row>
    <row r="322" spans="93:109" ht="13.5" customHeight="1" x14ac:dyDescent="0.15">
      <c r="CO322" s="61"/>
      <c r="CP322" s="61"/>
      <c r="CQ322" s="61"/>
      <c r="CR322" s="61"/>
      <c r="CS322" s="61"/>
      <c r="CU322" s="61"/>
      <c r="CV322" s="61"/>
      <c r="CW322" s="61"/>
      <c r="CX322" s="61"/>
      <c r="CY322" s="61"/>
      <c r="DA322" s="61"/>
      <c r="DB322" s="61"/>
      <c r="DC322" s="61"/>
      <c r="DD322" s="61"/>
      <c r="DE322" s="61"/>
    </row>
    <row r="323" spans="93:109" ht="13.5" customHeight="1" x14ac:dyDescent="0.15">
      <c r="CO323" s="61"/>
      <c r="CP323" s="61"/>
      <c r="CQ323" s="61"/>
      <c r="CR323" s="61"/>
      <c r="CS323" s="61"/>
      <c r="CU323" s="61"/>
      <c r="CV323" s="61"/>
      <c r="CW323" s="61"/>
      <c r="CX323" s="61"/>
      <c r="CY323" s="61"/>
      <c r="DA323" s="61"/>
      <c r="DB323" s="61"/>
      <c r="DC323" s="61"/>
      <c r="DD323" s="61"/>
      <c r="DE323" s="61"/>
    </row>
    <row r="324" spans="93:109" ht="13.5" customHeight="1" x14ac:dyDescent="0.15">
      <c r="CO324" s="61"/>
      <c r="CP324" s="61"/>
      <c r="CQ324" s="61"/>
      <c r="CR324" s="61"/>
      <c r="CS324" s="61"/>
      <c r="CU324" s="61"/>
      <c r="CV324" s="61"/>
      <c r="CW324" s="61"/>
      <c r="CX324" s="61"/>
      <c r="CY324" s="61"/>
      <c r="DA324" s="61"/>
      <c r="DB324" s="61"/>
      <c r="DC324" s="61"/>
      <c r="DD324" s="61"/>
      <c r="DE324" s="61"/>
    </row>
    <row r="325" spans="93:109" ht="13.5" customHeight="1" x14ac:dyDescent="0.15">
      <c r="CO325" s="61"/>
      <c r="CP325" s="61"/>
      <c r="CQ325" s="61"/>
      <c r="CR325" s="61"/>
      <c r="CS325" s="61"/>
      <c r="CU325" s="61"/>
      <c r="CV325" s="61"/>
      <c r="CW325" s="61"/>
      <c r="CX325" s="61"/>
      <c r="CY325" s="61"/>
      <c r="DA325" s="61"/>
      <c r="DB325" s="61"/>
      <c r="DC325" s="61"/>
      <c r="DD325" s="61"/>
      <c r="DE325" s="61"/>
    </row>
    <row r="326" spans="93:109" ht="13.5" customHeight="1" x14ac:dyDescent="0.15">
      <c r="CO326" s="61"/>
      <c r="CP326" s="61"/>
      <c r="CQ326" s="61"/>
      <c r="CR326" s="61"/>
      <c r="CS326" s="61"/>
      <c r="CU326" s="61"/>
      <c r="CV326" s="61"/>
      <c r="CW326" s="61"/>
      <c r="CX326" s="61"/>
      <c r="CY326" s="61"/>
      <c r="DA326" s="61"/>
      <c r="DB326" s="61"/>
      <c r="DC326" s="61"/>
      <c r="DD326" s="61"/>
      <c r="DE326" s="61"/>
    </row>
    <row r="327" spans="93:109" ht="13.5" customHeight="1" x14ac:dyDescent="0.15">
      <c r="CO327" s="61"/>
      <c r="CP327" s="61"/>
      <c r="CQ327" s="61"/>
      <c r="CR327" s="61"/>
      <c r="CS327" s="61"/>
      <c r="CU327" s="61"/>
      <c r="CV327" s="61"/>
      <c r="CW327" s="61"/>
      <c r="CX327" s="61"/>
      <c r="CY327" s="61"/>
      <c r="DA327" s="61"/>
      <c r="DB327" s="61"/>
      <c r="DC327" s="61"/>
      <c r="DD327" s="61"/>
      <c r="DE327" s="61"/>
    </row>
    <row r="328" spans="93:109" ht="13.5" customHeight="1" x14ac:dyDescent="0.15">
      <c r="CO328" s="61"/>
      <c r="CP328" s="61"/>
      <c r="CQ328" s="61"/>
      <c r="CR328" s="61"/>
      <c r="CS328" s="61"/>
      <c r="CU328" s="61"/>
      <c r="CV328" s="61"/>
      <c r="CW328" s="61"/>
      <c r="CX328" s="61"/>
      <c r="CY328" s="61"/>
      <c r="DA328" s="61"/>
      <c r="DB328" s="61"/>
      <c r="DC328" s="61"/>
      <c r="DD328" s="61"/>
      <c r="DE328" s="61"/>
    </row>
    <row r="329" spans="93:109" ht="13.5" customHeight="1" x14ac:dyDescent="0.15">
      <c r="CO329" s="61"/>
      <c r="CP329" s="61"/>
      <c r="CQ329" s="61"/>
      <c r="CR329" s="61"/>
      <c r="CS329" s="61"/>
      <c r="CU329" s="61"/>
      <c r="CV329" s="61"/>
      <c r="CW329" s="61"/>
      <c r="CX329" s="61"/>
      <c r="CY329" s="61"/>
      <c r="DA329" s="61"/>
      <c r="DB329" s="61"/>
      <c r="DC329" s="61"/>
      <c r="DD329" s="61"/>
      <c r="DE329" s="61"/>
    </row>
    <row r="330" spans="93:109" ht="13.5" customHeight="1" x14ac:dyDescent="0.15">
      <c r="CO330" s="61"/>
      <c r="CP330" s="61"/>
      <c r="CQ330" s="61"/>
      <c r="CR330" s="61"/>
      <c r="CS330" s="61"/>
      <c r="CU330" s="61"/>
      <c r="CV330" s="61"/>
      <c r="CW330" s="61"/>
      <c r="CX330" s="61"/>
      <c r="CY330" s="61"/>
      <c r="DA330" s="61"/>
      <c r="DB330" s="61"/>
      <c r="DC330" s="61"/>
      <c r="DD330" s="61"/>
      <c r="DE330" s="61"/>
    </row>
    <row r="331" spans="93:109" ht="13.5" customHeight="1" x14ac:dyDescent="0.15">
      <c r="CO331" s="61"/>
      <c r="CP331" s="61"/>
      <c r="CQ331" s="61"/>
      <c r="CR331" s="61"/>
      <c r="CS331" s="61"/>
      <c r="CU331" s="61"/>
      <c r="CV331" s="61"/>
      <c r="CW331" s="61"/>
      <c r="CX331" s="61"/>
      <c r="CY331" s="61"/>
      <c r="DA331" s="61"/>
      <c r="DB331" s="61"/>
      <c r="DC331" s="61"/>
      <c r="DD331" s="61"/>
      <c r="DE331" s="61"/>
    </row>
    <row r="332" spans="93:109" ht="13.5" customHeight="1" x14ac:dyDescent="0.15">
      <c r="CO332" s="61"/>
      <c r="CP332" s="61"/>
      <c r="CQ332" s="61"/>
      <c r="CR332" s="61"/>
      <c r="CS332" s="61"/>
      <c r="CU332" s="61"/>
      <c r="CV332" s="61"/>
      <c r="CW332" s="61"/>
      <c r="CX332" s="61"/>
      <c r="CY332" s="61"/>
      <c r="DA332" s="61"/>
      <c r="DB332" s="61"/>
      <c r="DC332" s="61"/>
      <c r="DD332" s="61"/>
      <c r="DE332" s="61"/>
    </row>
    <row r="333" spans="93:109" ht="13.5" customHeight="1" x14ac:dyDescent="0.15">
      <c r="CO333" s="61"/>
      <c r="CP333" s="61"/>
      <c r="CQ333" s="61"/>
      <c r="CR333" s="61"/>
      <c r="CS333" s="61"/>
      <c r="CU333" s="61"/>
      <c r="CV333" s="61"/>
      <c r="CW333" s="61"/>
      <c r="CX333" s="61"/>
      <c r="CY333" s="61"/>
      <c r="DA333" s="61"/>
      <c r="DB333" s="61"/>
      <c r="DC333" s="61"/>
      <c r="DD333" s="61"/>
      <c r="DE333" s="61"/>
    </row>
    <row r="334" spans="93:109" ht="13.5" customHeight="1" x14ac:dyDescent="0.15">
      <c r="CO334" s="61"/>
      <c r="CP334" s="61"/>
      <c r="CQ334" s="61"/>
      <c r="CR334" s="61"/>
      <c r="CS334" s="61"/>
      <c r="CU334" s="61"/>
      <c r="CV334" s="61"/>
      <c r="CW334" s="61"/>
      <c r="CX334" s="61"/>
      <c r="CY334" s="61"/>
      <c r="DA334" s="61"/>
      <c r="DB334" s="61"/>
      <c r="DC334" s="61"/>
      <c r="DD334" s="61"/>
      <c r="DE334" s="61"/>
    </row>
    <row r="335" spans="93:109" ht="13.5" customHeight="1" x14ac:dyDescent="0.15">
      <c r="CO335" s="61"/>
      <c r="CP335" s="61"/>
      <c r="CQ335" s="61"/>
      <c r="CR335" s="61"/>
      <c r="CS335" s="61"/>
      <c r="CU335" s="61"/>
      <c r="CV335" s="61"/>
      <c r="CW335" s="61"/>
      <c r="CX335" s="61"/>
      <c r="CY335" s="61"/>
      <c r="DA335" s="61"/>
      <c r="DB335" s="61"/>
      <c r="DC335" s="61"/>
      <c r="DD335" s="61"/>
      <c r="DE335" s="61"/>
    </row>
    <row r="336" spans="93:109" ht="13.5" customHeight="1" x14ac:dyDescent="0.15">
      <c r="CO336" s="61"/>
      <c r="CP336" s="61"/>
      <c r="CQ336" s="61"/>
      <c r="CR336" s="61"/>
      <c r="CS336" s="61"/>
      <c r="CU336" s="61"/>
      <c r="CV336" s="61"/>
      <c r="CW336" s="61"/>
      <c r="CX336" s="61"/>
      <c r="CY336" s="61"/>
      <c r="DA336" s="61"/>
      <c r="DB336" s="61"/>
      <c r="DC336" s="61"/>
      <c r="DD336" s="61"/>
      <c r="DE336" s="61"/>
    </row>
    <row r="337" spans="93:109" ht="13.5" customHeight="1" x14ac:dyDescent="0.15">
      <c r="CO337" s="61"/>
      <c r="CP337" s="61"/>
      <c r="CQ337" s="61"/>
      <c r="CR337" s="61"/>
      <c r="CS337" s="61"/>
      <c r="CU337" s="61"/>
      <c r="CV337" s="61"/>
      <c r="CW337" s="61"/>
      <c r="CX337" s="61"/>
      <c r="CY337" s="61"/>
      <c r="DA337" s="61"/>
      <c r="DB337" s="61"/>
      <c r="DC337" s="61"/>
      <c r="DD337" s="61"/>
      <c r="DE337" s="61"/>
    </row>
    <row r="338" spans="93:109" ht="13.5" customHeight="1" x14ac:dyDescent="0.15">
      <c r="CO338" s="61"/>
      <c r="CP338" s="61"/>
      <c r="CQ338" s="61"/>
      <c r="CR338" s="61"/>
      <c r="CS338" s="61"/>
      <c r="CU338" s="61"/>
      <c r="CV338" s="61"/>
      <c r="CW338" s="61"/>
      <c r="CX338" s="61"/>
      <c r="CY338" s="61"/>
      <c r="DA338" s="61"/>
      <c r="DB338" s="61"/>
      <c r="DC338" s="61"/>
      <c r="DD338" s="61"/>
      <c r="DE338" s="61"/>
    </row>
    <row r="339" spans="93:109" ht="13.5" customHeight="1" x14ac:dyDescent="0.15">
      <c r="CO339" s="61"/>
      <c r="CP339" s="61"/>
      <c r="CQ339" s="61"/>
      <c r="CR339" s="61"/>
      <c r="CS339" s="61"/>
      <c r="CU339" s="61"/>
      <c r="CV339" s="61"/>
      <c r="CW339" s="61"/>
      <c r="CX339" s="61"/>
      <c r="CY339" s="61"/>
      <c r="DA339" s="61"/>
      <c r="DB339" s="61"/>
      <c r="DC339" s="61"/>
      <c r="DD339" s="61"/>
      <c r="DE339" s="61"/>
    </row>
    <row r="340" spans="93:109" ht="13.5" customHeight="1" x14ac:dyDescent="0.15">
      <c r="CO340" s="61"/>
      <c r="CP340" s="61"/>
      <c r="CQ340" s="61"/>
      <c r="CR340" s="61"/>
      <c r="CS340" s="61"/>
      <c r="CU340" s="61"/>
      <c r="CV340" s="61"/>
      <c r="CW340" s="61"/>
      <c r="CX340" s="61"/>
      <c r="CY340" s="61"/>
      <c r="DA340" s="61"/>
      <c r="DB340" s="61"/>
      <c r="DC340" s="61"/>
      <c r="DD340" s="61"/>
      <c r="DE340" s="61"/>
    </row>
    <row r="341" spans="93:109" ht="13.5" customHeight="1" x14ac:dyDescent="0.15">
      <c r="CO341" s="61"/>
      <c r="CP341" s="61"/>
      <c r="CQ341" s="61"/>
      <c r="CR341" s="61"/>
      <c r="CS341" s="61"/>
      <c r="CU341" s="61"/>
      <c r="CV341" s="61"/>
      <c r="CW341" s="61"/>
      <c r="CX341" s="61"/>
      <c r="CY341" s="61"/>
      <c r="DA341" s="61"/>
      <c r="DB341" s="61"/>
      <c r="DC341" s="61"/>
      <c r="DD341" s="61"/>
      <c r="DE341" s="61"/>
    </row>
    <row r="342" spans="93:109" ht="13.5" customHeight="1" x14ac:dyDescent="0.15">
      <c r="CO342" s="61"/>
      <c r="CP342" s="61"/>
      <c r="CQ342" s="61"/>
      <c r="CR342" s="61"/>
      <c r="CS342" s="61"/>
      <c r="CU342" s="61"/>
      <c r="CV342" s="61"/>
      <c r="CW342" s="61"/>
      <c r="CX342" s="61"/>
      <c r="CY342" s="61"/>
      <c r="DA342" s="61"/>
      <c r="DB342" s="61"/>
      <c r="DC342" s="61"/>
      <c r="DD342" s="61"/>
      <c r="DE342" s="61"/>
    </row>
    <row r="343" spans="93:109" ht="13.5" customHeight="1" x14ac:dyDescent="0.15">
      <c r="CO343" s="61"/>
      <c r="CP343" s="61"/>
      <c r="CQ343" s="61"/>
      <c r="CR343" s="61"/>
      <c r="CS343" s="61"/>
      <c r="CU343" s="61"/>
      <c r="CV343" s="61"/>
      <c r="CW343" s="61"/>
      <c r="CX343" s="61"/>
      <c r="CY343" s="61"/>
      <c r="DA343" s="61"/>
      <c r="DB343" s="61"/>
      <c r="DC343" s="61"/>
      <c r="DD343" s="61"/>
      <c r="DE343" s="61"/>
    </row>
    <row r="344" spans="93:109" ht="13.5" customHeight="1" x14ac:dyDescent="0.15">
      <c r="CO344" s="61"/>
      <c r="CP344" s="61"/>
      <c r="CQ344" s="61"/>
      <c r="CR344" s="61"/>
      <c r="CS344" s="61"/>
      <c r="CU344" s="61"/>
      <c r="CV344" s="61"/>
      <c r="CW344" s="61"/>
      <c r="CX344" s="61"/>
      <c r="CY344" s="61"/>
      <c r="DA344" s="61"/>
      <c r="DB344" s="61"/>
      <c r="DC344" s="61"/>
      <c r="DD344" s="61"/>
      <c r="DE344" s="61"/>
    </row>
    <row r="345" spans="93:109" ht="13.5" customHeight="1" x14ac:dyDescent="0.15">
      <c r="CO345" s="61"/>
      <c r="CP345" s="61"/>
      <c r="CQ345" s="61"/>
      <c r="CR345" s="61"/>
      <c r="CS345" s="61"/>
      <c r="CU345" s="61"/>
      <c r="CV345" s="61"/>
      <c r="CW345" s="61"/>
      <c r="CX345" s="61"/>
      <c r="CY345" s="61"/>
      <c r="DA345" s="61"/>
      <c r="DB345" s="61"/>
      <c r="DC345" s="61"/>
      <c r="DD345" s="61"/>
      <c r="DE345" s="61"/>
    </row>
    <row r="346" spans="93:109" ht="13.5" customHeight="1" x14ac:dyDescent="0.15">
      <c r="CO346" s="61"/>
      <c r="CP346" s="61"/>
      <c r="CQ346" s="61"/>
      <c r="CR346" s="61"/>
      <c r="CS346" s="61"/>
      <c r="CU346" s="61"/>
      <c r="CV346" s="61"/>
      <c r="CW346" s="61"/>
      <c r="CX346" s="61"/>
      <c r="CY346" s="61"/>
      <c r="DA346" s="61"/>
      <c r="DB346" s="61"/>
      <c r="DC346" s="61"/>
      <c r="DD346" s="61"/>
      <c r="DE346" s="61"/>
    </row>
    <row r="347" spans="93:109" ht="13.5" customHeight="1" x14ac:dyDescent="0.15">
      <c r="CO347" s="61"/>
      <c r="CP347" s="61"/>
      <c r="CQ347" s="61"/>
      <c r="CR347" s="61"/>
      <c r="CS347" s="61"/>
      <c r="CU347" s="61"/>
      <c r="CV347" s="61"/>
      <c r="CW347" s="61"/>
      <c r="CX347" s="61"/>
      <c r="CY347" s="61"/>
      <c r="DA347" s="61"/>
      <c r="DB347" s="61"/>
      <c r="DC347" s="61"/>
      <c r="DD347" s="61"/>
      <c r="DE347" s="61"/>
    </row>
    <row r="348" spans="93:109" ht="13.5" customHeight="1" x14ac:dyDescent="0.15">
      <c r="CO348" s="61"/>
      <c r="CP348" s="61"/>
      <c r="CQ348" s="61"/>
      <c r="CR348" s="61"/>
      <c r="CS348" s="61"/>
      <c r="CU348" s="61"/>
      <c r="CV348" s="61"/>
      <c r="CW348" s="61"/>
      <c r="CX348" s="61"/>
      <c r="CY348" s="61"/>
      <c r="DA348" s="61"/>
      <c r="DB348" s="61"/>
      <c r="DC348" s="61"/>
      <c r="DD348" s="61"/>
      <c r="DE348" s="61"/>
    </row>
    <row r="349" spans="93:109" ht="13.5" customHeight="1" x14ac:dyDescent="0.15">
      <c r="CO349" s="61"/>
      <c r="CP349" s="61"/>
      <c r="CQ349" s="61"/>
      <c r="CR349" s="61"/>
      <c r="CS349" s="61"/>
      <c r="CU349" s="61"/>
      <c r="CV349" s="61"/>
      <c r="CW349" s="61"/>
      <c r="CX349" s="61"/>
      <c r="CY349" s="61"/>
      <c r="DA349" s="61"/>
      <c r="DB349" s="61"/>
      <c r="DC349" s="61"/>
      <c r="DD349" s="61"/>
      <c r="DE349" s="61"/>
    </row>
    <row r="350" spans="93:109" ht="13.5" customHeight="1" x14ac:dyDescent="0.15">
      <c r="CO350" s="61"/>
      <c r="CP350" s="61"/>
      <c r="CQ350" s="61"/>
      <c r="CR350" s="61"/>
      <c r="CS350" s="61"/>
      <c r="CU350" s="61"/>
      <c r="CV350" s="61"/>
      <c r="CW350" s="61"/>
      <c r="CX350" s="61"/>
      <c r="CY350" s="61"/>
      <c r="DA350" s="61"/>
      <c r="DB350" s="61"/>
      <c r="DC350" s="61"/>
      <c r="DD350" s="61"/>
      <c r="DE350" s="61"/>
    </row>
    <row r="351" spans="93:109" ht="13.5" customHeight="1" x14ac:dyDescent="0.15">
      <c r="CO351" s="61"/>
      <c r="CP351" s="61"/>
      <c r="CQ351" s="61"/>
      <c r="CR351" s="61"/>
      <c r="CS351" s="61"/>
      <c r="CU351" s="61"/>
      <c r="CV351" s="61"/>
      <c r="CW351" s="61"/>
      <c r="CX351" s="61"/>
      <c r="CY351" s="61"/>
      <c r="DA351" s="61"/>
      <c r="DB351" s="61"/>
      <c r="DC351" s="61"/>
      <c r="DD351" s="61"/>
      <c r="DE351" s="61"/>
    </row>
    <row r="352" spans="93:109" ht="13.5" customHeight="1" x14ac:dyDescent="0.15">
      <c r="CO352" s="61"/>
      <c r="CP352" s="61"/>
      <c r="CQ352" s="61"/>
      <c r="CR352" s="61"/>
      <c r="CS352" s="61"/>
      <c r="CU352" s="61"/>
      <c r="CV352" s="61"/>
      <c r="CW352" s="61"/>
      <c r="CX352" s="61"/>
      <c r="CY352" s="61"/>
      <c r="DA352" s="61"/>
      <c r="DB352" s="61"/>
      <c r="DC352" s="61"/>
      <c r="DD352" s="61"/>
      <c r="DE352" s="61"/>
    </row>
    <row r="353" spans="93:109" ht="13.5" customHeight="1" x14ac:dyDescent="0.15">
      <c r="CO353" s="61"/>
      <c r="CP353" s="61"/>
      <c r="CQ353" s="61"/>
      <c r="CR353" s="61"/>
      <c r="CS353" s="61"/>
      <c r="CU353" s="61"/>
      <c r="CV353" s="61"/>
      <c r="CW353" s="61"/>
      <c r="CX353" s="61"/>
      <c r="CY353" s="61"/>
      <c r="DA353" s="61"/>
      <c r="DB353" s="61"/>
      <c r="DC353" s="61"/>
      <c r="DD353" s="61"/>
      <c r="DE353" s="61"/>
    </row>
    <row r="354" spans="93:109" ht="13.5" customHeight="1" x14ac:dyDescent="0.15">
      <c r="CO354" s="61"/>
      <c r="CP354" s="61"/>
      <c r="CQ354" s="61"/>
      <c r="CR354" s="61"/>
      <c r="CS354" s="61"/>
      <c r="CU354" s="61"/>
      <c r="CV354" s="61"/>
      <c r="CW354" s="61"/>
      <c r="CX354" s="61"/>
      <c r="CY354" s="61"/>
      <c r="DA354" s="61"/>
      <c r="DB354" s="61"/>
      <c r="DC354" s="61"/>
      <c r="DD354" s="61"/>
      <c r="DE354" s="61"/>
    </row>
    <row r="355" spans="93:109" ht="13.5" customHeight="1" x14ac:dyDescent="0.15">
      <c r="CO355" s="61"/>
      <c r="CP355" s="61"/>
      <c r="CQ355" s="61"/>
      <c r="CR355" s="61"/>
      <c r="CS355" s="61"/>
      <c r="CU355" s="61"/>
      <c r="CV355" s="61"/>
      <c r="CW355" s="61"/>
      <c r="CX355" s="61"/>
      <c r="CY355" s="61"/>
      <c r="DA355" s="61"/>
      <c r="DB355" s="61"/>
      <c r="DC355" s="61"/>
      <c r="DD355" s="61"/>
      <c r="DE355" s="61"/>
    </row>
    <row r="356" spans="93:109" ht="13.5" customHeight="1" x14ac:dyDescent="0.15">
      <c r="CO356" s="61"/>
      <c r="CP356" s="61"/>
      <c r="CQ356" s="61"/>
      <c r="CR356" s="61"/>
      <c r="CS356" s="61"/>
      <c r="CU356" s="61"/>
      <c r="CV356" s="61"/>
      <c r="CW356" s="61"/>
      <c r="CX356" s="61"/>
      <c r="CY356" s="61"/>
      <c r="DA356" s="61"/>
      <c r="DB356" s="61"/>
      <c r="DC356" s="61"/>
      <c r="DD356" s="61"/>
      <c r="DE356" s="61"/>
    </row>
    <row r="357" spans="93:109" ht="13.5" customHeight="1" x14ac:dyDescent="0.15">
      <c r="CO357" s="61"/>
      <c r="CP357" s="61"/>
      <c r="CQ357" s="61"/>
      <c r="CR357" s="61"/>
      <c r="CS357" s="61"/>
      <c r="CU357" s="61"/>
      <c r="CV357" s="61"/>
      <c r="CW357" s="61"/>
      <c r="CX357" s="61"/>
      <c r="CY357" s="61"/>
      <c r="DA357" s="61"/>
      <c r="DB357" s="61"/>
      <c r="DC357" s="61"/>
      <c r="DD357" s="61"/>
      <c r="DE357" s="61"/>
    </row>
    <row r="358" spans="93:109" ht="13.5" customHeight="1" x14ac:dyDescent="0.15">
      <c r="CO358" s="61"/>
      <c r="CP358" s="61"/>
      <c r="CQ358" s="61"/>
      <c r="CR358" s="61"/>
      <c r="CS358" s="61"/>
      <c r="CU358" s="61"/>
      <c r="CV358" s="61"/>
      <c r="CW358" s="61"/>
      <c r="CX358" s="61"/>
      <c r="CY358" s="61"/>
      <c r="DA358" s="61"/>
      <c r="DB358" s="61"/>
      <c r="DC358" s="61"/>
      <c r="DD358" s="61"/>
      <c r="DE358" s="61"/>
    </row>
    <row r="359" spans="93:109" ht="13.5" customHeight="1" x14ac:dyDescent="0.15">
      <c r="CO359" s="61"/>
      <c r="CP359" s="61"/>
      <c r="CQ359" s="61"/>
      <c r="CR359" s="61"/>
      <c r="CS359" s="61"/>
      <c r="CU359" s="61"/>
      <c r="CV359" s="61"/>
      <c r="CW359" s="61"/>
      <c r="CX359" s="61"/>
      <c r="CY359" s="61"/>
      <c r="DA359" s="61"/>
      <c r="DB359" s="61"/>
      <c r="DC359" s="61"/>
      <c r="DD359" s="61"/>
      <c r="DE359" s="61"/>
    </row>
    <row r="360" spans="93:109" ht="13.5" customHeight="1" x14ac:dyDescent="0.15">
      <c r="CO360" s="61"/>
      <c r="CP360" s="61"/>
      <c r="CQ360" s="61"/>
      <c r="CR360" s="61"/>
      <c r="CS360" s="61"/>
      <c r="CU360" s="61"/>
      <c r="CV360" s="61"/>
      <c r="CW360" s="61"/>
      <c r="CX360" s="61"/>
      <c r="CY360" s="61"/>
      <c r="DA360" s="61"/>
      <c r="DB360" s="61"/>
      <c r="DC360" s="61"/>
      <c r="DD360" s="61"/>
      <c r="DE360" s="61"/>
    </row>
    <row r="361" spans="93:109" ht="13.5" customHeight="1" x14ac:dyDescent="0.15">
      <c r="CO361" s="61"/>
      <c r="CP361" s="61"/>
      <c r="CQ361" s="61"/>
      <c r="CR361" s="61"/>
      <c r="CS361" s="61"/>
      <c r="CU361" s="61"/>
      <c r="CV361" s="61"/>
      <c r="CW361" s="61"/>
      <c r="CX361" s="61"/>
      <c r="CY361" s="61"/>
      <c r="DA361" s="61"/>
      <c r="DB361" s="61"/>
      <c r="DC361" s="61"/>
      <c r="DD361" s="61"/>
      <c r="DE361" s="61"/>
    </row>
    <row r="362" spans="93:109" ht="13.5" customHeight="1" x14ac:dyDescent="0.15">
      <c r="CO362" s="61"/>
      <c r="CP362" s="61"/>
      <c r="CQ362" s="61"/>
      <c r="CR362" s="61"/>
      <c r="CS362" s="61"/>
      <c r="CU362" s="61"/>
      <c r="CV362" s="61"/>
      <c r="CW362" s="61"/>
      <c r="CX362" s="61"/>
      <c r="CY362" s="61"/>
      <c r="DA362" s="61"/>
      <c r="DB362" s="61"/>
      <c r="DC362" s="61"/>
      <c r="DD362" s="61"/>
      <c r="DE362" s="61"/>
    </row>
    <row r="363" spans="93:109" ht="13.5" customHeight="1" x14ac:dyDescent="0.15">
      <c r="CO363" s="61"/>
      <c r="CP363" s="61"/>
      <c r="CQ363" s="61"/>
      <c r="CR363" s="61"/>
      <c r="CS363" s="61"/>
      <c r="CU363" s="61"/>
      <c r="CV363" s="61"/>
      <c r="CW363" s="61"/>
      <c r="CX363" s="61"/>
      <c r="CY363" s="61"/>
      <c r="DA363" s="61"/>
      <c r="DB363" s="61"/>
      <c r="DC363" s="61"/>
      <c r="DD363" s="61"/>
      <c r="DE363" s="61"/>
    </row>
    <row r="364" spans="93:109" ht="13.5" customHeight="1" x14ac:dyDescent="0.15">
      <c r="CO364" s="61"/>
      <c r="CP364" s="61"/>
      <c r="CQ364" s="61"/>
      <c r="CR364" s="61"/>
      <c r="CS364" s="61"/>
      <c r="CU364" s="61"/>
      <c r="CV364" s="61"/>
      <c r="CW364" s="61"/>
      <c r="CX364" s="61"/>
      <c r="CY364" s="61"/>
      <c r="DA364" s="61"/>
      <c r="DB364" s="61"/>
      <c r="DC364" s="61"/>
      <c r="DD364" s="61"/>
      <c r="DE364" s="61"/>
    </row>
    <row r="365" spans="93:109" ht="13.5" customHeight="1" x14ac:dyDescent="0.15">
      <c r="CO365" s="61"/>
      <c r="CP365" s="61"/>
      <c r="CQ365" s="61"/>
      <c r="CR365" s="61"/>
      <c r="CS365" s="61"/>
      <c r="CU365" s="61"/>
      <c r="CV365" s="61"/>
      <c r="CW365" s="61"/>
      <c r="CX365" s="61"/>
      <c r="CY365" s="61"/>
      <c r="DA365" s="61"/>
      <c r="DB365" s="61"/>
      <c r="DC365" s="61"/>
      <c r="DD365" s="61"/>
      <c r="DE365" s="61"/>
    </row>
    <row r="366" spans="93:109" ht="13.5" customHeight="1" x14ac:dyDescent="0.15">
      <c r="CO366" s="61"/>
      <c r="CP366" s="61"/>
      <c r="CQ366" s="61"/>
      <c r="CR366" s="61"/>
      <c r="CS366" s="61"/>
      <c r="CU366" s="61"/>
      <c r="CV366" s="61"/>
      <c r="CW366" s="61"/>
      <c r="CX366" s="61"/>
      <c r="CY366" s="61"/>
      <c r="DA366" s="61"/>
      <c r="DB366" s="61"/>
      <c r="DC366" s="61"/>
      <c r="DD366" s="61"/>
      <c r="DE366" s="61"/>
    </row>
    <row r="367" spans="93:109" ht="13.5" customHeight="1" x14ac:dyDescent="0.15">
      <c r="CO367" s="61"/>
      <c r="CP367" s="61"/>
      <c r="CQ367" s="61"/>
      <c r="CR367" s="61"/>
      <c r="CS367" s="61"/>
      <c r="CU367" s="61"/>
      <c r="CV367" s="61"/>
      <c r="CW367" s="61"/>
      <c r="CX367" s="61"/>
      <c r="CY367" s="61"/>
      <c r="DA367" s="61"/>
      <c r="DB367" s="61"/>
      <c r="DC367" s="61"/>
      <c r="DD367" s="61"/>
      <c r="DE367" s="61"/>
    </row>
    <row r="368" spans="93:109" ht="13.5" customHeight="1" x14ac:dyDescent="0.15">
      <c r="CO368" s="61"/>
      <c r="CP368" s="61"/>
      <c r="CQ368" s="61"/>
      <c r="CR368" s="61"/>
      <c r="CS368" s="61"/>
      <c r="CU368" s="61"/>
      <c r="CV368" s="61"/>
      <c r="CW368" s="61"/>
      <c r="CX368" s="61"/>
      <c r="CY368" s="61"/>
      <c r="DA368" s="61"/>
      <c r="DB368" s="61"/>
      <c r="DC368" s="61"/>
      <c r="DD368" s="61"/>
      <c r="DE368" s="61"/>
    </row>
    <row r="369" spans="93:109" ht="13.5" customHeight="1" x14ac:dyDescent="0.15">
      <c r="CO369" s="61"/>
      <c r="CP369" s="61"/>
      <c r="CQ369" s="61"/>
      <c r="CR369" s="61"/>
      <c r="CS369" s="61"/>
      <c r="CU369" s="61"/>
      <c r="CV369" s="61"/>
      <c r="CW369" s="61"/>
      <c r="CX369" s="61"/>
      <c r="CY369" s="61"/>
      <c r="DA369" s="61"/>
      <c r="DB369" s="61"/>
      <c r="DC369" s="61"/>
      <c r="DD369" s="61"/>
      <c r="DE369" s="61"/>
    </row>
    <row r="370" spans="93:109" ht="13.5" customHeight="1" x14ac:dyDescent="0.15">
      <c r="CO370" s="61"/>
      <c r="CP370" s="61"/>
      <c r="CQ370" s="61"/>
      <c r="CR370" s="61"/>
      <c r="CS370" s="61"/>
      <c r="CU370" s="61"/>
      <c r="CV370" s="61"/>
      <c r="CW370" s="61"/>
      <c r="CX370" s="61"/>
      <c r="CY370" s="61"/>
      <c r="DA370" s="61"/>
      <c r="DB370" s="61"/>
      <c r="DC370" s="61"/>
      <c r="DD370" s="61"/>
      <c r="DE370" s="61"/>
    </row>
    <row r="371" spans="93:109" ht="13.5" customHeight="1" x14ac:dyDescent="0.15">
      <c r="CO371" s="61"/>
      <c r="CP371" s="61"/>
      <c r="CQ371" s="61"/>
      <c r="CR371" s="61"/>
      <c r="CS371" s="61"/>
      <c r="CU371" s="61"/>
      <c r="CV371" s="61"/>
      <c r="CW371" s="61"/>
      <c r="CX371" s="61"/>
      <c r="CY371" s="61"/>
      <c r="DA371" s="61"/>
      <c r="DB371" s="61"/>
      <c r="DC371" s="61"/>
      <c r="DD371" s="61"/>
      <c r="DE371" s="61"/>
    </row>
    <row r="372" spans="93:109" ht="13.5" customHeight="1" x14ac:dyDescent="0.15">
      <c r="CO372" s="61"/>
      <c r="CP372" s="61"/>
      <c r="CQ372" s="61"/>
      <c r="CR372" s="61"/>
      <c r="CS372" s="61"/>
      <c r="CU372" s="61"/>
      <c r="CV372" s="61"/>
      <c r="CW372" s="61"/>
      <c r="CX372" s="61"/>
      <c r="CY372" s="61"/>
      <c r="DA372" s="61"/>
      <c r="DB372" s="61"/>
      <c r="DC372" s="61"/>
      <c r="DD372" s="61"/>
      <c r="DE372" s="61"/>
    </row>
    <row r="373" spans="93:109" ht="13.5" customHeight="1" x14ac:dyDescent="0.15">
      <c r="CO373" s="61"/>
      <c r="CP373" s="61"/>
      <c r="CQ373" s="61"/>
      <c r="CR373" s="61"/>
      <c r="CS373" s="61"/>
      <c r="CU373" s="61"/>
      <c r="CV373" s="61"/>
      <c r="CW373" s="61"/>
      <c r="CX373" s="61"/>
      <c r="CY373" s="61"/>
      <c r="DA373" s="61"/>
      <c r="DB373" s="61"/>
      <c r="DC373" s="61"/>
      <c r="DD373" s="61"/>
      <c r="DE373" s="61"/>
    </row>
    <row r="374" spans="93:109" ht="13.5" customHeight="1" x14ac:dyDescent="0.15">
      <c r="CO374" s="61"/>
      <c r="CP374" s="61"/>
      <c r="CQ374" s="61"/>
      <c r="CR374" s="61"/>
      <c r="CS374" s="61"/>
      <c r="CU374" s="61"/>
      <c r="CV374" s="61"/>
      <c r="CW374" s="61"/>
      <c r="CX374" s="61"/>
      <c r="CY374" s="61"/>
      <c r="DA374" s="61"/>
      <c r="DB374" s="61"/>
      <c r="DC374" s="61"/>
      <c r="DD374" s="61"/>
      <c r="DE374" s="61"/>
    </row>
    <row r="375" spans="93:109" ht="13.5" customHeight="1" x14ac:dyDescent="0.15">
      <c r="CO375" s="61"/>
      <c r="CP375" s="61"/>
      <c r="CQ375" s="61"/>
      <c r="CR375" s="61"/>
      <c r="CS375" s="61"/>
      <c r="CU375" s="61"/>
      <c r="CV375" s="61"/>
      <c r="CW375" s="61"/>
      <c r="CX375" s="61"/>
      <c r="CY375" s="61"/>
      <c r="DA375" s="61"/>
      <c r="DB375" s="61"/>
      <c r="DC375" s="61"/>
      <c r="DD375" s="61"/>
      <c r="DE375" s="61"/>
    </row>
    <row r="376" spans="93:109" ht="13.5" customHeight="1" x14ac:dyDescent="0.15">
      <c r="CO376" s="61"/>
      <c r="CP376" s="61"/>
      <c r="CQ376" s="61"/>
      <c r="CR376" s="61"/>
      <c r="CS376" s="61"/>
      <c r="CU376" s="61"/>
      <c r="CV376" s="61"/>
      <c r="CW376" s="61"/>
      <c r="CX376" s="61"/>
      <c r="CY376" s="61"/>
      <c r="DA376" s="61"/>
      <c r="DB376" s="61"/>
      <c r="DC376" s="61"/>
      <c r="DD376" s="61"/>
      <c r="DE376" s="61"/>
    </row>
    <row r="377" spans="93:109" ht="13.5" customHeight="1" x14ac:dyDescent="0.15">
      <c r="CO377" s="61"/>
      <c r="CP377" s="61"/>
      <c r="CQ377" s="61"/>
      <c r="CR377" s="61"/>
      <c r="CS377" s="61"/>
      <c r="CU377" s="61"/>
      <c r="CV377" s="61"/>
      <c r="CW377" s="61"/>
      <c r="CX377" s="61"/>
      <c r="CY377" s="61"/>
      <c r="DA377" s="61"/>
      <c r="DB377" s="61"/>
      <c r="DC377" s="61"/>
      <c r="DD377" s="61"/>
      <c r="DE377" s="61"/>
    </row>
    <row r="378" spans="93:109" ht="13.5" customHeight="1" x14ac:dyDescent="0.15">
      <c r="CO378" s="61"/>
      <c r="CP378" s="61"/>
      <c r="CQ378" s="61"/>
      <c r="CR378" s="61"/>
      <c r="CS378" s="61"/>
      <c r="CU378" s="61"/>
      <c r="CV378" s="61"/>
      <c r="CW378" s="61"/>
      <c r="CX378" s="61"/>
      <c r="CY378" s="61"/>
      <c r="DA378" s="61"/>
      <c r="DB378" s="61"/>
      <c r="DC378" s="61"/>
      <c r="DD378" s="61"/>
      <c r="DE378" s="61"/>
    </row>
    <row r="379" spans="93:109" ht="13.5" customHeight="1" x14ac:dyDescent="0.15">
      <c r="CO379" s="61"/>
      <c r="CP379" s="61"/>
      <c r="CQ379" s="61"/>
      <c r="CR379" s="61"/>
      <c r="CS379" s="61"/>
      <c r="CU379" s="61"/>
      <c r="CV379" s="61"/>
      <c r="CW379" s="61"/>
      <c r="CX379" s="61"/>
      <c r="CY379" s="61"/>
      <c r="DA379" s="61"/>
      <c r="DB379" s="61"/>
      <c r="DC379" s="61"/>
      <c r="DD379" s="61"/>
      <c r="DE379" s="61"/>
    </row>
    <row r="380" spans="93:109" ht="13.5" customHeight="1" x14ac:dyDescent="0.15">
      <c r="CO380" s="61"/>
      <c r="CP380" s="61"/>
      <c r="CQ380" s="61"/>
      <c r="CR380" s="61"/>
      <c r="CS380" s="61"/>
      <c r="CU380" s="61"/>
      <c r="CV380" s="61"/>
      <c r="CW380" s="61"/>
      <c r="CX380" s="61"/>
      <c r="CY380" s="61"/>
      <c r="DA380" s="61"/>
      <c r="DB380" s="61"/>
      <c r="DC380" s="61"/>
      <c r="DD380" s="61"/>
      <c r="DE380" s="61"/>
    </row>
    <row r="381" spans="93:109" ht="13.5" customHeight="1" x14ac:dyDescent="0.15">
      <c r="CO381" s="61"/>
      <c r="CP381" s="61"/>
      <c r="CQ381" s="61"/>
      <c r="CR381" s="61"/>
      <c r="CS381" s="61"/>
      <c r="CU381" s="61"/>
      <c r="CV381" s="61"/>
      <c r="CW381" s="61"/>
      <c r="CX381" s="61"/>
      <c r="CY381" s="61"/>
      <c r="DA381" s="61"/>
      <c r="DB381" s="61"/>
      <c r="DC381" s="61"/>
      <c r="DD381" s="61"/>
      <c r="DE381" s="61"/>
    </row>
    <row r="382" spans="93:109" ht="13.5" customHeight="1" x14ac:dyDescent="0.15">
      <c r="CO382" s="61"/>
      <c r="CP382" s="61"/>
      <c r="CQ382" s="61"/>
      <c r="CR382" s="61"/>
      <c r="CS382" s="61"/>
      <c r="CU382" s="61"/>
      <c r="CV382" s="61"/>
      <c r="CW382" s="61"/>
      <c r="CX382" s="61"/>
      <c r="CY382" s="61"/>
      <c r="DA382" s="61"/>
      <c r="DB382" s="61"/>
      <c r="DC382" s="61"/>
      <c r="DD382" s="61"/>
      <c r="DE382" s="61"/>
    </row>
    <row r="383" spans="93:109" ht="13.5" customHeight="1" x14ac:dyDescent="0.15">
      <c r="CO383" s="61"/>
      <c r="CP383" s="61"/>
      <c r="CQ383" s="61"/>
      <c r="CR383" s="61"/>
      <c r="CS383" s="61"/>
      <c r="CU383" s="61"/>
      <c r="CV383" s="61"/>
      <c r="CW383" s="61"/>
      <c r="CX383" s="61"/>
      <c r="CY383" s="61"/>
      <c r="DA383" s="61"/>
      <c r="DB383" s="61"/>
      <c r="DC383" s="61"/>
      <c r="DD383" s="61"/>
      <c r="DE383" s="61"/>
    </row>
    <row r="384" spans="93:109" ht="13.5" customHeight="1" x14ac:dyDescent="0.15">
      <c r="CO384" s="61"/>
      <c r="CP384" s="61"/>
      <c r="CQ384" s="61"/>
      <c r="CR384" s="61"/>
      <c r="CS384" s="61"/>
      <c r="CU384" s="61"/>
      <c r="CV384" s="61"/>
      <c r="CW384" s="61"/>
      <c r="CX384" s="61"/>
      <c r="CY384" s="61"/>
      <c r="DA384" s="61"/>
      <c r="DB384" s="61"/>
      <c r="DC384" s="61"/>
      <c r="DD384" s="61"/>
      <c r="DE384" s="61"/>
    </row>
    <row r="385" spans="93:109" ht="13.5" customHeight="1" x14ac:dyDescent="0.15">
      <c r="CO385" s="61"/>
      <c r="CP385" s="61"/>
      <c r="CQ385" s="61"/>
      <c r="CR385" s="61"/>
      <c r="CS385" s="61"/>
      <c r="CU385" s="61"/>
      <c r="CV385" s="61"/>
      <c r="CW385" s="61"/>
      <c r="CX385" s="61"/>
      <c r="CY385" s="61"/>
      <c r="DA385" s="61"/>
      <c r="DB385" s="61"/>
      <c r="DC385" s="61"/>
      <c r="DD385" s="61"/>
      <c r="DE385" s="61"/>
    </row>
    <row r="386" spans="93:109" ht="13.5" customHeight="1" x14ac:dyDescent="0.15">
      <c r="CO386" s="61"/>
      <c r="CP386" s="61"/>
      <c r="CQ386" s="61"/>
      <c r="CR386" s="61"/>
      <c r="CS386" s="61"/>
      <c r="CU386" s="61"/>
      <c r="CV386" s="61"/>
      <c r="CW386" s="61"/>
      <c r="CX386" s="61"/>
      <c r="CY386" s="61"/>
      <c r="DA386" s="61"/>
      <c r="DB386" s="61"/>
      <c r="DC386" s="61"/>
      <c r="DD386" s="61"/>
      <c r="DE386" s="61"/>
    </row>
    <row r="387" spans="93:109" ht="13.5" customHeight="1" x14ac:dyDescent="0.15">
      <c r="CO387" s="61"/>
      <c r="CP387" s="61"/>
      <c r="CQ387" s="61"/>
      <c r="CR387" s="61"/>
      <c r="CS387" s="61"/>
      <c r="CU387" s="61"/>
      <c r="CV387" s="61"/>
      <c r="CW387" s="61"/>
      <c r="CX387" s="61"/>
      <c r="CY387" s="61"/>
      <c r="DA387" s="61"/>
      <c r="DB387" s="61"/>
      <c r="DC387" s="61"/>
      <c r="DD387" s="61"/>
      <c r="DE387" s="61"/>
    </row>
    <row r="388" spans="93:109" ht="13.5" customHeight="1" x14ac:dyDescent="0.15">
      <c r="CO388" s="61"/>
      <c r="CP388" s="61"/>
      <c r="CQ388" s="61"/>
      <c r="CR388" s="61"/>
      <c r="CS388" s="61"/>
      <c r="CU388" s="61"/>
      <c r="CV388" s="61"/>
      <c r="CW388" s="61"/>
      <c r="CX388" s="61"/>
      <c r="CY388" s="61"/>
      <c r="DA388" s="61"/>
      <c r="DB388" s="61"/>
      <c r="DC388" s="61"/>
      <c r="DD388" s="61"/>
      <c r="DE388" s="61"/>
    </row>
    <row r="389" spans="93:109" ht="13.5" customHeight="1" x14ac:dyDescent="0.15">
      <c r="CO389" s="61"/>
      <c r="CP389" s="61"/>
      <c r="CQ389" s="61"/>
      <c r="CR389" s="61"/>
      <c r="CS389" s="61"/>
      <c r="CU389" s="61"/>
      <c r="CV389" s="61"/>
      <c r="CW389" s="61"/>
      <c r="CX389" s="61"/>
      <c r="CY389" s="61"/>
      <c r="DA389" s="61"/>
      <c r="DB389" s="61"/>
      <c r="DC389" s="61"/>
      <c r="DD389" s="61"/>
      <c r="DE389" s="61"/>
    </row>
    <row r="390" spans="93:109" ht="13.5" customHeight="1" x14ac:dyDescent="0.15">
      <c r="CO390" s="61"/>
      <c r="CP390" s="61"/>
      <c r="CQ390" s="61"/>
      <c r="CR390" s="61"/>
      <c r="CS390" s="61"/>
      <c r="CU390" s="61"/>
      <c r="CV390" s="61"/>
      <c r="CW390" s="61"/>
      <c r="CX390" s="61"/>
      <c r="CY390" s="61"/>
      <c r="DA390" s="61"/>
      <c r="DB390" s="61"/>
      <c r="DC390" s="61"/>
      <c r="DD390" s="61"/>
      <c r="DE390" s="61"/>
    </row>
    <row r="391" spans="93:109" ht="13.5" customHeight="1" x14ac:dyDescent="0.15">
      <c r="CO391" s="61"/>
      <c r="CP391" s="61"/>
      <c r="CQ391" s="61"/>
      <c r="CR391" s="61"/>
      <c r="CS391" s="61"/>
      <c r="CU391" s="61"/>
      <c r="CV391" s="61"/>
      <c r="CW391" s="61"/>
      <c r="CX391" s="61"/>
      <c r="CY391" s="61"/>
      <c r="DA391" s="61"/>
      <c r="DB391" s="61"/>
      <c r="DC391" s="61"/>
      <c r="DD391" s="61"/>
      <c r="DE391" s="61"/>
    </row>
    <row r="392" spans="93:109" ht="13.5" customHeight="1" x14ac:dyDescent="0.15">
      <c r="CO392" s="61"/>
      <c r="CP392" s="61"/>
      <c r="CQ392" s="61"/>
      <c r="CR392" s="61"/>
      <c r="CS392" s="61"/>
      <c r="CU392" s="61"/>
      <c r="CV392" s="61"/>
      <c r="CW392" s="61"/>
      <c r="CX392" s="61"/>
      <c r="CY392" s="61"/>
      <c r="DA392" s="61"/>
      <c r="DB392" s="61"/>
      <c r="DC392" s="61"/>
      <c r="DD392" s="61"/>
      <c r="DE392" s="61"/>
    </row>
    <row r="393" spans="93:109" ht="13.5" customHeight="1" x14ac:dyDescent="0.15">
      <c r="CO393" s="61"/>
      <c r="CP393" s="61"/>
      <c r="CQ393" s="61"/>
      <c r="CR393" s="61"/>
      <c r="CS393" s="61"/>
      <c r="CU393" s="61"/>
      <c r="CV393" s="61"/>
      <c r="CW393" s="61"/>
      <c r="CX393" s="61"/>
      <c r="CY393" s="61"/>
      <c r="DA393" s="61"/>
      <c r="DB393" s="61"/>
      <c r="DC393" s="61"/>
      <c r="DD393" s="61"/>
      <c r="DE393" s="61"/>
    </row>
    <row r="394" spans="93:109" ht="13.5" customHeight="1" x14ac:dyDescent="0.15">
      <c r="CO394" s="61"/>
      <c r="CP394" s="61"/>
      <c r="CQ394" s="61"/>
      <c r="CR394" s="61"/>
      <c r="CS394" s="61"/>
      <c r="CU394" s="61"/>
      <c r="CV394" s="61"/>
      <c r="CW394" s="61"/>
      <c r="CX394" s="61"/>
      <c r="CY394" s="61"/>
      <c r="DA394" s="61"/>
      <c r="DB394" s="61"/>
      <c r="DC394" s="61"/>
      <c r="DD394" s="61"/>
      <c r="DE394" s="61"/>
    </row>
    <row r="395" spans="93:109" ht="13.5" customHeight="1" x14ac:dyDescent="0.15">
      <c r="CO395" s="61"/>
      <c r="CP395" s="61"/>
      <c r="CQ395" s="61"/>
      <c r="CR395" s="61"/>
      <c r="CS395" s="61"/>
      <c r="CU395" s="61"/>
      <c r="CV395" s="61"/>
      <c r="CW395" s="61"/>
      <c r="CX395" s="61"/>
      <c r="CY395" s="61"/>
      <c r="DA395" s="61"/>
      <c r="DB395" s="61"/>
      <c r="DC395" s="61"/>
      <c r="DD395" s="61"/>
      <c r="DE395" s="61"/>
    </row>
    <row r="396" spans="93:109" ht="13.5" customHeight="1" x14ac:dyDescent="0.15">
      <c r="CO396" s="61"/>
      <c r="CP396" s="61"/>
      <c r="CQ396" s="61"/>
      <c r="CR396" s="61"/>
      <c r="CS396" s="61"/>
      <c r="CU396" s="61"/>
      <c r="CV396" s="61"/>
      <c r="CW396" s="61"/>
      <c r="CX396" s="61"/>
      <c r="CY396" s="61"/>
      <c r="DA396" s="61"/>
      <c r="DB396" s="61"/>
      <c r="DC396" s="61"/>
      <c r="DD396" s="61"/>
      <c r="DE396" s="61"/>
    </row>
    <row r="397" spans="93:109" ht="13.5" customHeight="1" x14ac:dyDescent="0.15">
      <c r="CO397" s="61"/>
      <c r="CP397" s="61"/>
      <c r="CQ397" s="61"/>
      <c r="CR397" s="61"/>
      <c r="CS397" s="61"/>
      <c r="CU397" s="61"/>
      <c r="CV397" s="61"/>
      <c r="CW397" s="61"/>
      <c r="CX397" s="61"/>
      <c r="CY397" s="61"/>
      <c r="DA397" s="61"/>
      <c r="DB397" s="61"/>
      <c r="DC397" s="61"/>
      <c r="DD397" s="61"/>
      <c r="DE397" s="61"/>
    </row>
    <row r="398" spans="93:109" ht="13.5" customHeight="1" x14ac:dyDescent="0.15">
      <c r="CO398" s="61"/>
      <c r="CP398" s="61"/>
      <c r="CQ398" s="61"/>
      <c r="CR398" s="61"/>
      <c r="CS398" s="61"/>
      <c r="CU398" s="61"/>
      <c r="CV398" s="61"/>
      <c r="CW398" s="61"/>
      <c r="CX398" s="61"/>
      <c r="CY398" s="61"/>
      <c r="DA398" s="61"/>
      <c r="DB398" s="61"/>
      <c r="DC398" s="61"/>
      <c r="DD398" s="61"/>
      <c r="DE398" s="61"/>
    </row>
    <row r="399" spans="93:109" ht="13.5" customHeight="1" x14ac:dyDescent="0.15">
      <c r="CO399" s="61"/>
      <c r="CP399" s="61"/>
      <c r="CQ399" s="61"/>
      <c r="CR399" s="61"/>
      <c r="CS399" s="61"/>
      <c r="CU399" s="61"/>
      <c r="CV399" s="61"/>
      <c r="CW399" s="61"/>
      <c r="CX399" s="61"/>
      <c r="CY399" s="61"/>
      <c r="DA399" s="61"/>
      <c r="DB399" s="61"/>
      <c r="DC399" s="61"/>
      <c r="DD399" s="61"/>
      <c r="DE399" s="61"/>
    </row>
    <row r="400" spans="93:109" ht="13.5" customHeight="1" x14ac:dyDescent="0.15">
      <c r="CO400" s="61"/>
      <c r="CP400" s="61"/>
      <c r="CQ400" s="61"/>
      <c r="CR400" s="61"/>
      <c r="CS400" s="61"/>
      <c r="CU400" s="61"/>
      <c r="CV400" s="61"/>
      <c r="CW400" s="61"/>
      <c r="CX400" s="61"/>
      <c r="CY400" s="61"/>
      <c r="DA400" s="61"/>
      <c r="DB400" s="61"/>
      <c r="DC400" s="61"/>
      <c r="DD400" s="61"/>
      <c r="DE400" s="61"/>
    </row>
    <row r="401" spans="93:109" ht="13.5" customHeight="1" x14ac:dyDescent="0.15">
      <c r="CO401" s="61"/>
      <c r="CP401" s="61"/>
      <c r="CQ401" s="61"/>
      <c r="CR401" s="61"/>
      <c r="CS401" s="61"/>
      <c r="CU401" s="61"/>
      <c r="CV401" s="61"/>
      <c r="CW401" s="61"/>
      <c r="CX401" s="61"/>
      <c r="CY401" s="61"/>
      <c r="DA401" s="61"/>
      <c r="DB401" s="61"/>
      <c r="DC401" s="61"/>
      <c r="DD401" s="61"/>
      <c r="DE401" s="61"/>
    </row>
    <row r="402" spans="93:109" ht="13.5" customHeight="1" x14ac:dyDescent="0.15">
      <c r="CO402" s="61"/>
      <c r="CP402" s="61"/>
      <c r="CQ402" s="61"/>
      <c r="CR402" s="61"/>
      <c r="CS402" s="61"/>
      <c r="CU402" s="61"/>
      <c r="CV402" s="61"/>
      <c r="CW402" s="61"/>
      <c r="CX402" s="61"/>
      <c r="CY402" s="61"/>
      <c r="DA402" s="61"/>
      <c r="DB402" s="61"/>
      <c r="DC402" s="61"/>
      <c r="DD402" s="61"/>
      <c r="DE402" s="61"/>
    </row>
    <row r="403" spans="93:109" ht="13.5" customHeight="1" x14ac:dyDescent="0.15">
      <c r="CO403" s="61"/>
      <c r="CP403" s="61"/>
      <c r="CQ403" s="61"/>
      <c r="CR403" s="61"/>
      <c r="CS403" s="61"/>
      <c r="CU403" s="61"/>
      <c r="CV403" s="61"/>
      <c r="CW403" s="61"/>
      <c r="CX403" s="61"/>
      <c r="CY403" s="61"/>
      <c r="DA403" s="61"/>
      <c r="DB403" s="61"/>
      <c r="DC403" s="61"/>
      <c r="DD403" s="61"/>
      <c r="DE403" s="61"/>
    </row>
    <row r="404" spans="93:109" ht="13.5" customHeight="1" x14ac:dyDescent="0.15">
      <c r="CO404" s="61"/>
      <c r="CP404" s="61"/>
      <c r="CQ404" s="61"/>
      <c r="CR404" s="61"/>
      <c r="CS404" s="61"/>
      <c r="CU404" s="61"/>
      <c r="CV404" s="61"/>
      <c r="CW404" s="61"/>
      <c r="CX404" s="61"/>
      <c r="CY404" s="61"/>
      <c r="DA404" s="61"/>
      <c r="DB404" s="61"/>
      <c r="DC404" s="61"/>
      <c r="DD404" s="61"/>
      <c r="DE404" s="61"/>
    </row>
    <row r="405" spans="93:109" ht="13.5" customHeight="1" x14ac:dyDescent="0.15">
      <c r="CO405" s="61"/>
      <c r="CP405" s="61"/>
      <c r="CQ405" s="61"/>
      <c r="CR405" s="61"/>
      <c r="CS405" s="61"/>
      <c r="CU405" s="61"/>
      <c r="CV405" s="61"/>
      <c r="CW405" s="61"/>
      <c r="CX405" s="61"/>
      <c r="CY405" s="61"/>
      <c r="DA405" s="61"/>
      <c r="DB405" s="61"/>
      <c r="DC405" s="61"/>
      <c r="DD405" s="61"/>
      <c r="DE405" s="61"/>
    </row>
    <row r="406" spans="93:109" ht="13.5" customHeight="1" x14ac:dyDescent="0.15">
      <c r="CO406" s="61"/>
      <c r="CP406" s="61"/>
      <c r="CQ406" s="61"/>
      <c r="CR406" s="61"/>
      <c r="CS406" s="61"/>
      <c r="CU406" s="61"/>
      <c r="CV406" s="61"/>
      <c r="CW406" s="61"/>
      <c r="CX406" s="61"/>
      <c r="CY406" s="61"/>
      <c r="DA406" s="61"/>
      <c r="DB406" s="61"/>
      <c r="DC406" s="61"/>
      <c r="DD406" s="61"/>
      <c r="DE406" s="61"/>
    </row>
    <row r="407" spans="93:109" ht="13.5" customHeight="1" x14ac:dyDescent="0.15">
      <c r="CO407" s="61"/>
      <c r="CP407" s="61"/>
      <c r="CQ407" s="61"/>
      <c r="CR407" s="61"/>
      <c r="CS407" s="61"/>
      <c r="CU407" s="61"/>
      <c r="CV407" s="61"/>
      <c r="CW407" s="61"/>
      <c r="CX407" s="61"/>
      <c r="CY407" s="61"/>
      <c r="DA407" s="61"/>
      <c r="DB407" s="61"/>
      <c r="DC407" s="61"/>
      <c r="DD407" s="61"/>
      <c r="DE407" s="61"/>
    </row>
    <row r="408" spans="93:109" ht="13.5" customHeight="1" x14ac:dyDescent="0.15">
      <c r="CO408" s="61"/>
      <c r="CP408" s="61"/>
      <c r="CQ408" s="61"/>
      <c r="CR408" s="61"/>
      <c r="CS408" s="61"/>
      <c r="CU408" s="61"/>
      <c r="CV408" s="61"/>
      <c r="CW408" s="61"/>
      <c r="CX408" s="61"/>
      <c r="CY408" s="61"/>
      <c r="DA408" s="61"/>
      <c r="DB408" s="61"/>
      <c r="DC408" s="61"/>
      <c r="DD408" s="61"/>
      <c r="DE408" s="61"/>
    </row>
    <row r="409" spans="93:109" ht="13.5" customHeight="1" x14ac:dyDescent="0.15">
      <c r="CO409" s="61"/>
      <c r="CP409" s="61"/>
      <c r="CQ409" s="61"/>
      <c r="CR409" s="61"/>
      <c r="CS409" s="61"/>
      <c r="CU409" s="61"/>
      <c r="CV409" s="61"/>
      <c r="CW409" s="61"/>
      <c r="CX409" s="61"/>
      <c r="CY409" s="61"/>
      <c r="DA409" s="61"/>
      <c r="DB409" s="61"/>
      <c r="DC409" s="61"/>
      <c r="DD409" s="61"/>
      <c r="DE409" s="61"/>
    </row>
    <row r="410" spans="93:109" ht="13.5" customHeight="1" x14ac:dyDescent="0.15">
      <c r="CO410" s="61"/>
      <c r="CP410" s="61"/>
      <c r="CQ410" s="61"/>
      <c r="CR410" s="61"/>
      <c r="CS410" s="61"/>
      <c r="CU410" s="61"/>
      <c r="CV410" s="61"/>
      <c r="CW410" s="61"/>
      <c r="CX410" s="61"/>
      <c r="CY410" s="61"/>
      <c r="DA410" s="61"/>
      <c r="DB410" s="61"/>
      <c r="DC410" s="61"/>
      <c r="DD410" s="61"/>
      <c r="DE410" s="61"/>
    </row>
    <row r="411" spans="93:109" ht="13.5" customHeight="1" x14ac:dyDescent="0.15">
      <c r="CO411" s="61"/>
      <c r="CP411" s="61"/>
      <c r="CQ411" s="61"/>
      <c r="CR411" s="61"/>
      <c r="CS411" s="61"/>
      <c r="CU411" s="61"/>
      <c r="CV411" s="61"/>
      <c r="CW411" s="61"/>
      <c r="CX411" s="61"/>
      <c r="CY411" s="61"/>
      <c r="DA411" s="61"/>
      <c r="DB411" s="61"/>
      <c r="DC411" s="61"/>
      <c r="DD411" s="61"/>
      <c r="DE411" s="61"/>
    </row>
    <row r="412" spans="93:109" ht="13.5" customHeight="1" x14ac:dyDescent="0.15">
      <c r="CO412" s="61"/>
      <c r="CP412" s="61"/>
      <c r="CQ412" s="61"/>
      <c r="CR412" s="61"/>
      <c r="CS412" s="61"/>
      <c r="CU412" s="61"/>
      <c r="CV412" s="61"/>
      <c r="CW412" s="61"/>
      <c r="CX412" s="61"/>
      <c r="CY412" s="61"/>
      <c r="DA412" s="61"/>
      <c r="DB412" s="61"/>
      <c r="DC412" s="61"/>
      <c r="DD412" s="61"/>
      <c r="DE412" s="61"/>
    </row>
    <row r="413" spans="93:109" ht="13.5" customHeight="1" x14ac:dyDescent="0.15">
      <c r="CO413" s="61"/>
      <c r="CP413" s="61"/>
      <c r="CQ413" s="61"/>
      <c r="CR413" s="61"/>
      <c r="CS413" s="61"/>
      <c r="CU413" s="61"/>
      <c r="CV413" s="61"/>
      <c r="CW413" s="61"/>
      <c r="CX413" s="61"/>
      <c r="CY413" s="61"/>
      <c r="DA413" s="61"/>
      <c r="DB413" s="61"/>
      <c r="DC413" s="61"/>
      <c r="DD413" s="61"/>
      <c r="DE413" s="61"/>
    </row>
    <row r="414" spans="93:109" ht="13.5" customHeight="1" x14ac:dyDescent="0.15">
      <c r="CO414" s="61"/>
      <c r="CP414" s="61"/>
      <c r="CQ414" s="61"/>
      <c r="CR414" s="61"/>
      <c r="CS414" s="61"/>
      <c r="CU414" s="61"/>
      <c r="CV414" s="61"/>
      <c r="CW414" s="61"/>
      <c r="CX414" s="61"/>
      <c r="CY414" s="61"/>
      <c r="DA414" s="61"/>
      <c r="DB414" s="61"/>
      <c r="DC414" s="61"/>
      <c r="DD414" s="61"/>
      <c r="DE414" s="61"/>
    </row>
    <row r="415" spans="93:109" ht="13.5" customHeight="1" x14ac:dyDescent="0.15">
      <c r="CO415" s="61"/>
      <c r="CP415" s="61"/>
      <c r="CQ415" s="61"/>
      <c r="CR415" s="61"/>
      <c r="CS415" s="61"/>
      <c r="CU415" s="61"/>
      <c r="CV415" s="61"/>
      <c r="CW415" s="61"/>
      <c r="CX415" s="61"/>
      <c r="CY415" s="61"/>
      <c r="DA415" s="61"/>
      <c r="DB415" s="61"/>
      <c r="DC415" s="61"/>
      <c r="DD415" s="61"/>
      <c r="DE415" s="61"/>
    </row>
    <row r="416" spans="93:109" ht="13.5" customHeight="1" x14ac:dyDescent="0.15">
      <c r="CO416" s="61"/>
      <c r="CP416" s="61"/>
      <c r="CQ416" s="61"/>
      <c r="CR416" s="61"/>
      <c r="CS416" s="61"/>
      <c r="CU416" s="61"/>
      <c r="CV416" s="61"/>
      <c r="CW416" s="61"/>
      <c r="CX416" s="61"/>
      <c r="CY416" s="61"/>
      <c r="DA416" s="61"/>
      <c r="DB416" s="61"/>
      <c r="DC416" s="61"/>
      <c r="DD416" s="61"/>
      <c r="DE416" s="61"/>
    </row>
    <row r="417" spans="93:109" ht="13.5" customHeight="1" x14ac:dyDescent="0.15">
      <c r="CO417" s="61"/>
      <c r="CP417" s="61"/>
      <c r="CQ417" s="61"/>
      <c r="CR417" s="61"/>
      <c r="CS417" s="61"/>
      <c r="CU417" s="61"/>
      <c r="CV417" s="61"/>
      <c r="CW417" s="61"/>
      <c r="CX417" s="61"/>
      <c r="CY417" s="61"/>
      <c r="DA417" s="61"/>
      <c r="DB417" s="61"/>
      <c r="DC417" s="61"/>
      <c r="DD417" s="61"/>
      <c r="DE417" s="61"/>
    </row>
    <row r="418" spans="93:109" ht="13.5" customHeight="1" x14ac:dyDescent="0.15">
      <c r="CO418" s="61"/>
      <c r="CP418" s="61"/>
      <c r="CQ418" s="61"/>
      <c r="CR418" s="61"/>
      <c r="CS418" s="61"/>
      <c r="CU418" s="61"/>
      <c r="CV418" s="61"/>
      <c r="CW418" s="61"/>
      <c r="CX418" s="61"/>
      <c r="CY418" s="61"/>
      <c r="DA418" s="61"/>
      <c r="DB418" s="61"/>
      <c r="DC418" s="61"/>
      <c r="DD418" s="61"/>
      <c r="DE418" s="61"/>
    </row>
    <row r="419" spans="93:109" ht="13.5" customHeight="1" x14ac:dyDescent="0.15">
      <c r="CO419" s="61"/>
      <c r="CP419" s="61"/>
      <c r="CQ419" s="61"/>
      <c r="CR419" s="61"/>
      <c r="CS419" s="61"/>
      <c r="CU419" s="61"/>
      <c r="CV419" s="61"/>
      <c r="CW419" s="61"/>
      <c r="CX419" s="61"/>
      <c r="CY419" s="61"/>
      <c r="DA419" s="61"/>
      <c r="DB419" s="61"/>
      <c r="DC419" s="61"/>
      <c r="DD419" s="61"/>
      <c r="DE419" s="61"/>
    </row>
    <row r="420" spans="93:109" ht="13.5" customHeight="1" x14ac:dyDescent="0.15">
      <c r="CO420" s="61"/>
      <c r="CP420" s="61"/>
      <c r="CQ420" s="61"/>
      <c r="CR420" s="61"/>
      <c r="CS420" s="61"/>
      <c r="CU420" s="61"/>
      <c r="CV420" s="61"/>
      <c r="CW420" s="61"/>
      <c r="CX420" s="61"/>
      <c r="CY420" s="61"/>
      <c r="DA420" s="61"/>
      <c r="DB420" s="61"/>
      <c r="DC420" s="61"/>
      <c r="DD420" s="61"/>
      <c r="DE420" s="61"/>
    </row>
    <row r="421" spans="93:109" ht="13.5" customHeight="1" x14ac:dyDescent="0.15">
      <c r="CO421" s="61"/>
      <c r="CP421" s="61"/>
      <c r="CQ421" s="61"/>
      <c r="CR421" s="61"/>
      <c r="CS421" s="61"/>
      <c r="CU421" s="61"/>
      <c r="CV421" s="61"/>
      <c r="CW421" s="61"/>
      <c r="CX421" s="61"/>
      <c r="CY421" s="61"/>
      <c r="DA421" s="61"/>
      <c r="DB421" s="61"/>
      <c r="DC421" s="61"/>
      <c r="DD421" s="61"/>
      <c r="DE421" s="61"/>
    </row>
    <row r="422" spans="93:109" ht="13.5" customHeight="1" x14ac:dyDescent="0.15">
      <c r="CO422" s="61"/>
      <c r="CP422" s="61"/>
      <c r="CQ422" s="61"/>
      <c r="CR422" s="61"/>
      <c r="CS422" s="61"/>
      <c r="CU422" s="61"/>
      <c r="CV422" s="61"/>
      <c r="CW422" s="61"/>
      <c r="CX422" s="61"/>
      <c r="CY422" s="61"/>
      <c r="DA422" s="61"/>
      <c r="DB422" s="61"/>
      <c r="DC422" s="61"/>
      <c r="DD422" s="61"/>
      <c r="DE422" s="61"/>
    </row>
    <row r="423" spans="93:109" ht="13.5" customHeight="1" x14ac:dyDescent="0.15">
      <c r="CO423" s="61"/>
      <c r="CP423" s="61"/>
      <c r="CQ423" s="61"/>
      <c r="CR423" s="61"/>
      <c r="CS423" s="61"/>
      <c r="CU423" s="61"/>
      <c r="CV423" s="61"/>
      <c r="CW423" s="61"/>
      <c r="CX423" s="61"/>
      <c r="CY423" s="61"/>
      <c r="DA423" s="61"/>
      <c r="DB423" s="61"/>
      <c r="DC423" s="61"/>
      <c r="DD423" s="61"/>
      <c r="DE423" s="61"/>
    </row>
    <row r="424" spans="93:109" ht="13.5" customHeight="1" x14ac:dyDescent="0.15">
      <c r="CO424" s="61"/>
      <c r="CP424" s="61"/>
      <c r="CQ424" s="61"/>
      <c r="CR424" s="61"/>
      <c r="CS424" s="61"/>
      <c r="CU424" s="61"/>
      <c r="CV424" s="61"/>
      <c r="CW424" s="61"/>
      <c r="CX424" s="61"/>
      <c r="CY424" s="61"/>
      <c r="DA424" s="61"/>
      <c r="DB424" s="61"/>
      <c r="DC424" s="61"/>
      <c r="DD424" s="61"/>
      <c r="DE424" s="61"/>
    </row>
    <row r="425" spans="93:109" ht="13.5" customHeight="1" x14ac:dyDescent="0.15">
      <c r="CO425" s="61"/>
      <c r="CP425" s="61"/>
      <c r="CQ425" s="61"/>
      <c r="CR425" s="61"/>
      <c r="CS425" s="61"/>
      <c r="CU425" s="61"/>
      <c r="CV425" s="61"/>
      <c r="CW425" s="61"/>
      <c r="CX425" s="61"/>
      <c r="CY425" s="61"/>
      <c r="DA425" s="61"/>
      <c r="DB425" s="61"/>
      <c r="DC425" s="61"/>
      <c r="DD425" s="61"/>
      <c r="DE425" s="61"/>
    </row>
    <row r="426" spans="93:109" ht="13.5" customHeight="1" x14ac:dyDescent="0.15">
      <c r="CO426" s="61"/>
      <c r="CP426" s="61"/>
      <c r="CQ426" s="61"/>
      <c r="CR426" s="61"/>
      <c r="CS426" s="61"/>
      <c r="CU426" s="61"/>
      <c r="CV426" s="61"/>
      <c r="CW426" s="61"/>
      <c r="CX426" s="61"/>
      <c r="CY426" s="61"/>
      <c r="DA426" s="61"/>
      <c r="DB426" s="61"/>
      <c r="DC426" s="61"/>
      <c r="DD426" s="61"/>
      <c r="DE426" s="61"/>
    </row>
    <row r="427" spans="93:109" ht="13.5" customHeight="1" x14ac:dyDescent="0.15">
      <c r="CO427" s="61"/>
      <c r="CP427" s="61"/>
      <c r="CQ427" s="61"/>
      <c r="CR427" s="61"/>
      <c r="CS427" s="61"/>
      <c r="CU427" s="61"/>
      <c r="CV427" s="61"/>
      <c r="CW427" s="61"/>
      <c r="CX427" s="61"/>
      <c r="CY427" s="61"/>
      <c r="DA427" s="61"/>
      <c r="DB427" s="61"/>
      <c r="DC427" s="61"/>
      <c r="DD427" s="61"/>
      <c r="DE427" s="61"/>
    </row>
    <row r="428" spans="93:109" ht="13.5" customHeight="1" x14ac:dyDescent="0.15">
      <c r="CO428" s="61"/>
      <c r="CP428" s="61"/>
      <c r="CQ428" s="61"/>
      <c r="CR428" s="61"/>
      <c r="CS428" s="61"/>
      <c r="CU428" s="61"/>
      <c r="CV428" s="61"/>
      <c r="CW428" s="61"/>
      <c r="CX428" s="61"/>
      <c r="CY428" s="61"/>
      <c r="DA428" s="61"/>
      <c r="DB428" s="61"/>
      <c r="DC428" s="61"/>
      <c r="DD428" s="61"/>
      <c r="DE428" s="61"/>
    </row>
    <row r="429" spans="93:109" ht="13.5" customHeight="1" x14ac:dyDescent="0.15">
      <c r="CO429" s="61"/>
      <c r="CP429" s="61"/>
      <c r="CQ429" s="61"/>
      <c r="CR429" s="61"/>
      <c r="CS429" s="61"/>
      <c r="CU429" s="61"/>
      <c r="CV429" s="61"/>
      <c r="CW429" s="61"/>
      <c r="CX429" s="61"/>
      <c r="CY429" s="61"/>
      <c r="DA429" s="61"/>
      <c r="DB429" s="61"/>
      <c r="DC429" s="61"/>
      <c r="DD429" s="61"/>
      <c r="DE429" s="61"/>
    </row>
    <row r="430" spans="93:109" ht="13.5" customHeight="1" x14ac:dyDescent="0.15">
      <c r="CO430" s="61"/>
      <c r="CP430" s="61"/>
      <c r="CQ430" s="61"/>
      <c r="CR430" s="61"/>
      <c r="CS430" s="61"/>
      <c r="CU430" s="61"/>
      <c r="CV430" s="61"/>
      <c r="CW430" s="61"/>
      <c r="CX430" s="61"/>
      <c r="CY430" s="61"/>
      <c r="DA430" s="61"/>
      <c r="DB430" s="61"/>
      <c r="DC430" s="61"/>
      <c r="DD430" s="61"/>
      <c r="DE430" s="61"/>
    </row>
    <row r="431" spans="93:109" ht="13.5" customHeight="1" x14ac:dyDescent="0.15">
      <c r="CO431" s="61"/>
      <c r="CP431" s="61"/>
      <c r="CQ431" s="61"/>
      <c r="CR431" s="61"/>
      <c r="CS431" s="61"/>
      <c r="CU431" s="61"/>
      <c r="CV431" s="61"/>
      <c r="CW431" s="61"/>
      <c r="CX431" s="61"/>
      <c r="CY431" s="61"/>
      <c r="DA431" s="61"/>
      <c r="DB431" s="61"/>
      <c r="DC431" s="61"/>
      <c r="DD431" s="61"/>
      <c r="DE431" s="61"/>
    </row>
    <row r="432" spans="93:109" ht="13.5" customHeight="1" x14ac:dyDescent="0.15">
      <c r="CO432" s="61"/>
      <c r="CP432" s="61"/>
      <c r="CQ432" s="61"/>
      <c r="CR432" s="61"/>
      <c r="CS432" s="61"/>
      <c r="CU432" s="61"/>
      <c r="CV432" s="61"/>
      <c r="CW432" s="61"/>
      <c r="CX432" s="61"/>
      <c r="CY432" s="61"/>
      <c r="DA432" s="61"/>
      <c r="DB432" s="61"/>
      <c r="DC432" s="61"/>
      <c r="DD432" s="61"/>
      <c r="DE432" s="61"/>
    </row>
    <row r="433" spans="93:109" ht="13.5" customHeight="1" x14ac:dyDescent="0.15">
      <c r="CO433" s="61"/>
      <c r="CP433" s="61"/>
      <c r="CQ433" s="61"/>
      <c r="CR433" s="61"/>
      <c r="CS433" s="61"/>
      <c r="CU433" s="61"/>
      <c r="CV433" s="61"/>
      <c r="CW433" s="61"/>
      <c r="CX433" s="61"/>
      <c r="CY433" s="61"/>
      <c r="DA433" s="61"/>
      <c r="DB433" s="61"/>
      <c r="DC433" s="61"/>
      <c r="DD433" s="61"/>
      <c r="DE433" s="61"/>
    </row>
    <row r="434" spans="93:109" ht="13.5" customHeight="1" x14ac:dyDescent="0.15">
      <c r="CO434" s="61"/>
      <c r="CP434" s="61"/>
      <c r="CQ434" s="61"/>
      <c r="CR434" s="61"/>
      <c r="CS434" s="61"/>
      <c r="CU434" s="61"/>
      <c r="CV434" s="61"/>
      <c r="CW434" s="61"/>
      <c r="CX434" s="61"/>
      <c r="CY434" s="61"/>
      <c r="DA434" s="61"/>
      <c r="DB434" s="61"/>
      <c r="DC434" s="61"/>
      <c r="DD434" s="61"/>
      <c r="DE434" s="61"/>
    </row>
    <row r="435" spans="93:109" ht="13.5" customHeight="1" x14ac:dyDescent="0.15">
      <c r="CO435" s="61"/>
      <c r="CP435" s="61"/>
      <c r="CQ435" s="61"/>
      <c r="CR435" s="61"/>
      <c r="CS435" s="61"/>
      <c r="CU435" s="61"/>
      <c r="CV435" s="61"/>
      <c r="CW435" s="61"/>
      <c r="CX435" s="61"/>
      <c r="CY435" s="61"/>
      <c r="DA435" s="61"/>
      <c r="DB435" s="61"/>
      <c r="DC435" s="61"/>
      <c r="DD435" s="61"/>
      <c r="DE435" s="61"/>
    </row>
    <row r="436" spans="93:109" ht="13.5" customHeight="1" x14ac:dyDescent="0.15">
      <c r="CO436" s="61"/>
      <c r="CP436" s="61"/>
      <c r="CQ436" s="61"/>
      <c r="CR436" s="61"/>
      <c r="CS436" s="61"/>
      <c r="CU436" s="61"/>
      <c r="CV436" s="61"/>
      <c r="CW436" s="61"/>
      <c r="CX436" s="61"/>
      <c r="CY436" s="61"/>
      <c r="DA436" s="61"/>
      <c r="DB436" s="61"/>
      <c r="DC436" s="61"/>
      <c r="DD436" s="61"/>
      <c r="DE436" s="61"/>
    </row>
    <row r="437" spans="93:109" ht="13.5" customHeight="1" x14ac:dyDescent="0.15">
      <c r="CO437" s="61"/>
      <c r="CP437" s="61"/>
      <c r="CQ437" s="61"/>
      <c r="CR437" s="61"/>
      <c r="CS437" s="61"/>
      <c r="CU437" s="61"/>
      <c r="CV437" s="61"/>
      <c r="CW437" s="61"/>
      <c r="CX437" s="61"/>
      <c r="CY437" s="61"/>
      <c r="DA437" s="61"/>
      <c r="DB437" s="61"/>
      <c r="DC437" s="61"/>
      <c r="DD437" s="61"/>
      <c r="DE437" s="61"/>
    </row>
    <row r="438" spans="93:109" ht="13.5" customHeight="1" x14ac:dyDescent="0.15">
      <c r="CO438" s="61"/>
      <c r="CP438" s="61"/>
      <c r="CQ438" s="61"/>
      <c r="CR438" s="61"/>
      <c r="CS438" s="61"/>
      <c r="CU438" s="61"/>
      <c r="CV438" s="61"/>
      <c r="CW438" s="61"/>
      <c r="CX438" s="61"/>
      <c r="CY438" s="61"/>
      <c r="DA438" s="61"/>
      <c r="DB438" s="61"/>
      <c r="DC438" s="61"/>
      <c r="DD438" s="61"/>
      <c r="DE438" s="61"/>
    </row>
    <row r="439" spans="93:109" ht="13.5" customHeight="1" x14ac:dyDescent="0.15">
      <c r="CO439" s="61"/>
      <c r="CP439" s="61"/>
      <c r="CQ439" s="61"/>
      <c r="CR439" s="61"/>
      <c r="CS439" s="61"/>
      <c r="CU439" s="61"/>
      <c r="CV439" s="61"/>
      <c r="CW439" s="61"/>
      <c r="CX439" s="61"/>
      <c r="CY439" s="61"/>
      <c r="DA439" s="61"/>
      <c r="DB439" s="61"/>
      <c r="DC439" s="61"/>
      <c r="DD439" s="61"/>
      <c r="DE439" s="61"/>
    </row>
    <row r="440" spans="93:109" ht="13.5" customHeight="1" x14ac:dyDescent="0.15">
      <c r="CO440" s="61"/>
      <c r="CP440" s="61"/>
      <c r="CQ440" s="61"/>
      <c r="CR440" s="61"/>
      <c r="CS440" s="61"/>
      <c r="CU440" s="61"/>
      <c r="CV440" s="61"/>
      <c r="CW440" s="61"/>
      <c r="CX440" s="61"/>
      <c r="CY440" s="61"/>
      <c r="DA440" s="61"/>
      <c r="DB440" s="61"/>
      <c r="DC440" s="61"/>
      <c r="DD440" s="61"/>
      <c r="DE440" s="61"/>
    </row>
    <row r="441" spans="93:109" ht="13.5" customHeight="1" x14ac:dyDescent="0.15">
      <c r="CO441" s="61"/>
      <c r="CP441" s="61"/>
      <c r="CQ441" s="61"/>
      <c r="CR441" s="61"/>
      <c r="CS441" s="61"/>
      <c r="CU441" s="61"/>
      <c r="CV441" s="61"/>
      <c r="CW441" s="61"/>
      <c r="CX441" s="61"/>
      <c r="CY441" s="61"/>
      <c r="DA441" s="61"/>
      <c r="DB441" s="61"/>
      <c r="DC441" s="61"/>
      <c r="DD441" s="61"/>
      <c r="DE441" s="61"/>
    </row>
    <row r="442" spans="93:109" ht="13.5" customHeight="1" x14ac:dyDescent="0.15">
      <c r="CO442" s="61"/>
      <c r="CP442" s="61"/>
      <c r="CQ442" s="61"/>
      <c r="CR442" s="61"/>
      <c r="CS442" s="61"/>
      <c r="CU442" s="61"/>
      <c r="CV442" s="61"/>
      <c r="CW442" s="61"/>
      <c r="CX442" s="61"/>
      <c r="CY442" s="61"/>
      <c r="DA442" s="61"/>
      <c r="DB442" s="61"/>
      <c r="DC442" s="61"/>
      <c r="DD442" s="61"/>
      <c r="DE442" s="61"/>
    </row>
    <row r="443" spans="93:109" ht="13.5" customHeight="1" x14ac:dyDescent="0.15">
      <c r="CO443" s="61"/>
      <c r="CP443" s="61"/>
      <c r="CQ443" s="61"/>
      <c r="CR443" s="61"/>
      <c r="CS443" s="61"/>
      <c r="CU443" s="61"/>
      <c r="CV443" s="61"/>
      <c r="CW443" s="61"/>
      <c r="CX443" s="61"/>
      <c r="CY443" s="61"/>
      <c r="DA443" s="61"/>
      <c r="DB443" s="61"/>
      <c r="DC443" s="61"/>
      <c r="DD443" s="61"/>
      <c r="DE443" s="61"/>
    </row>
    <row r="444" spans="93:109" ht="13.5" customHeight="1" x14ac:dyDescent="0.15">
      <c r="CO444" s="61"/>
      <c r="CP444" s="61"/>
      <c r="CQ444" s="61"/>
      <c r="CR444" s="61"/>
      <c r="CS444" s="61"/>
      <c r="CU444" s="61"/>
      <c r="CV444" s="61"/>
      <c r="CW444" s="61"/>
      <c r="CX444" s="61"/>
      <c r="CY444" s="61"/>
      <c r="DA444" s="61"/>
      <c r="DB444" s="61"/>
      <c r="DC444" s="61"/>
      <c r="DD444" s="61"/>
      <c r="DE444" s="61"/>
    </row>
    <row r="445" spans="93:109" ht="13.5" customHeight="1" x14ac:dyDescent="0.15">
      <c r="CO445" s="61"/>
      <c r="CP445" s="61"/>
      <c r="CQ445" s="61"/>
      <c r="CR445" s="61"/>
      <c r="CS445" s="61"/>
      <c r="CU445" s="61"/>
      <c r="CV445" s="61"/>
      <c r="CW445" s="61"/>
      <c r="CX445" s="61"/>
      <c r="CY445" s="61"/>
      <c r="DA445" s="61"/>
      <c r="DB445" s="61"/>
      <c r="DC445" s="61"/>
      <c r="DD445" s="61"/>
      <c r="DE445" s="61"/>
    </row>
    <row r="446" spans="93:109" ht="13.5" customHeight="1" x14ac:dyDescent="0.15">
      <c r="CO446" s="61"/>
      <c r="CP446" s="61"/>
      <c r="CQ446" s="61"/>
      <c r="CR446" s="61"/>
      <c r="CS446" s="61"/>
      <c r="CU446" s="61"/>
      <c r="CV446" s="61"/>
      <c r="CW446" s="61"/>
      <c r="CX446" s="61"/>
      <c r="CY446" s="61"/>
      <c r="DA446" s="61"/>
      <c r="DB446" s="61"/>
      <c r="DC446" s="61"/>
      <c r="DD446" s="61"/>
      <c r="DE446" s="61"/>
    </row>
    <row r="447" spans="93:109" ht="13.5" customHeight="1" x14ac:dyDescent="0.15">
      <c r="CO447" s="61"/>
      <c r="CP447" s="61"/>
      <c r="CQ447" s="61"/>
      <c r="CR447" s="61"/>
      <c r="CS447" s="61"/>
      <c r="CU447" s="61"/>
      <c r="CV447" s="61"/>
      <c r="CW447" s="61"/>
      <c r="CX447" s="61"/>
      <c r="CY447" s="61"/>
      <c r="DA447" s="61"/>
      <c r="DB447" s="61"/>
      <c r="DC447" s="61"/>
      <c r="DD447" s="61"/>
      <c r="DE447" s="61"/>
    </row>
    <row r="448" spans="93:109" ht="13.5" customHeight="1" x14ac:dyDescent="0.15">
      <c r="CO448" s="61"/>
      <c r="CP448" s="61"/>
      <c r="CQ448" s="61"/>
      <c r="CR448" s="61"/>
      <c r="CS448" s="61"/>
      <c r="CU448" s="61"/>
      <c r="CV448" s="61"/>
      <c r="CW448" s="61"/>
      <c r="CX448" s="61"/>
      <c r="CY448" s="61"/>
      <c r="DA448" s="61"/>
      <c r="DB448" s="61"/>
      <c r="DC448" s="61"/>
      <c r="DD448" s="61"/>
      <c r="DE448" s="61"/>
    </row>
    <row r="449" spans="93:109" ht="13.5" customHeight="1" x14ac:dyDescent="0.15">
      <c r="CO449" s="61"/>
      <c r="CP449" s="61"/>
      <c r="CQ449" s="61"/>
      <c r="CR449" s="61"/>
      <c r="CS449" s="61"/>
      <c r="CU449" s="61"/>
      <c r="CV449" s="61"/>
      <c r="CW449" s="61"/>
      <c r="CX449" s="61"/>
      <c r="CY449" s="61"/>
      <c r="DA449" s="61"/>
      <c r="DB449" s="61"/>
      <c r="DC449" s="61"/>
      <c r="DD449" s="61"/>
      <c r="DE449" s="61"/>
    </row>
    <row r="450" spans="93:109" ht="13.5" customHeight="1" x14ac:dyDescent="0.15">
      <c r="CO450" s="61"/>
      <c r="CP450" s="61"/>
      <c r="CQ450" s="61"/>
      <c r="CR450" s="61"/>
      <c r="CS450" s="61"/>
      <c r="CU450" s="61"/>
      <c r="CV450" s="61"/>
      <c r="CW450" s="61"/>
      <c r="CX450" s="61"/>
      <c r="CY450" s="61"/>
      <c r="DA450" s="61"/>
      <c r="DB450" s="61"/>
      <c r="DC450" s="61"/>
      <c r="DD450" s="61"/>
      <c r="DE450" s="61"/>
    </row>
    <row r="451" spans="93:109" ht="13.5" customHeight="1" x14ac:dyDescent="0.15">
      <c r="CO451" s="61"/>
      <c r="CP451" s="61"/>
      <c r="CQ451" s="61"/>
      <c r="CR451" s="61"/>
      <c r="CS451" s="61"/>
      <c r="CU451" s="61"/>
      <c r="CV451" s="61"/>
      <c r="CW451" s="61"/>
      <c r="CX451" s="61"/>
      <c r="CY451" s="61"/>
      <c r="DA451" s="61"/>
      <c r="DB451" s="61"/>
      <c r="DC451" s="61"/>
      <c r="DD451" s="61"/>
      <c r="DE451" s="61"/>
    </row>
    <row r="452" spans="93:109" ht="13.5" customHeight="1" x14ac:dyDescent="0.15">
      <c r="CO452" s="61"/>
      <c r="CP452" s="61"/>
      <c r="CQ452" s="61"/>
      <c r="CR452" s="61"/>
      <c r="CS452" s="61"/>
      <c r="CU452" s="61"/>
      <c r="CV452" s="61"/>
      <c r="CW452" s="61"/>
      <c r="CX452" s="61"/>
      <c r="CY452" s="61"/>
      <c r="DA452" s="61"/>
      <c r="DB452" s="61"/>
      <c r="DC452" s="61"/>
      <c r="DD452" s="61"/>
      <c r="DE452" s="61"/>
    </row>
    <row r="453" spans="93:109" ht="13.5" customHeight="1" x14ac:dyDescent="0.15">
      <c r="CO453" s="61"/>
      <c r="CP453" s="61"/>
      <c r="CQ453" s="61"/>
      <c r="CR453" s="61"/>
      <c r="CS453" s="61"/>
      <c r="CU453" s="61"/>
      <c r="CV453" s="61"/>
      <c r="CW453" s="61"/>
      <c r="CX453" s="61"/>
      <c r="CY453" s="61"/>
      <c r="DA453" s="61"/>
      <c r="DB453" s="61"/>
      <c r="DC453" s="61"/>
      <c r="DD453" s="61"/>
      <c r="DE453" s="61"/>
    </row>
    <row r="454" spans="93:109" ht="13.5" customHeight="1" x14ac:dyDescent="0.15">
      <c r="CO454" s="61"/>
      <c r="CP454" s="61"/>
      <c r="CQ454" s="61"/>
      <c r="CR454" s="61"/>
      <c r="CS454" s="61"/>
      <c r="CU454" s="61"/>
      <c r="CV454" s="61"/>
      <c r="CW454" s="61"/>
      <c r="CX454" s="61"/>
      <c r="CY454" s="61"/>
      <c r="DA454" s="61"/>
      <c r="DB454" s="61"/>
      <c r="DC454" s="61"/>
      <c r="DD454" s="61"/>
      <c r="DE454" s="61"/>
    </row>
    <row r="455" spans="93:109" ht="13.5" customHeight="1" x14ac:dyDescent="0.15">
      <c r="CO455" s="61"/>
      <c r="CP455" s="61"/>
      <c r="CQ455" s="61"/>
      <c r="CR455" s="61"/>
      <c r="CS455" s="61"/>
      <c r="CU455" s="61"/>
      <c r="CV455" s="61"/>
      <c r="CW455" s="61"/>
      <c r="CX455" s="61"/>
      <c r="CY455" s="61"/>
      <c r="DA455" s="61"/>
      <c r="DB455" s="61"/>
      <c r="DC455" s="61"/>
      <c r="DD455" s="61"/>
      <c r="DE455" s="61"/>
    </row>
    <row r="456" spans="93:109" ht="13.5" customHeight="1" x14ac:dyDescent="0.15">
      <c r="CO456" s="61"/>
      <c r="CP456" s="61"/>
      <c r="CQ456" s="61"/>
      <c r="CR456" s="61"/>
      <c r="CS456" s="61"/>
      <c r="CU456" s="61"/>
      <c r="CV456" s="61"/>
      <c r="CW456" s="61"/>
      <c r="CX456" s="61"/>
      <c r="CY456" s="61"/>
      <c r="DA456" s="61"/>
      <c r="DB456" s="61"/>
      <c r="DC456" s="61"/>
      <c r="DD456" s="61"/>
      <c r="DE456" s="61"/>
    </row>
    <row r="457" spans="93:109" ht="13.5" customHeight="1" x14ac:dyDescent="0.15">
      <c r="CO457" s="61"/>
      <c r="CP457" s="61"/>
      <c r="CQ457" s="61"/>
      <c r="CR457" s="61"/>
      <c r="CS457" s="61"/>
      <c r="CU457" s="61"/>
      <c r="CV457" s="61"/>
      <c r="CW457" s="61"/>
      <c r="CX457" s="61"/>
      <c r="CY457" s="61"/>
      <c r="DA457" s="61"/>
      <c r="DB457" s="61"/>
      <c r="DC457" s="61"/>
      <c r="DD457" s="61"/>
      <c r="DE457" s="61"/>
    </row>
    <row r="458" spans="93:109" ht="13.5" customHeight="1" x14ac:dyDescent="0.15">
      <c r="CO458" s="61"/>
      <c r="CP458" s="61"/>
      <c r="CQ458" s="61"/>
      <c r="CR458" s="61"/>
      <c r="CS458" s="61"/>
      <c r="CU458" s="61"/>
      <c r="CV458" s="61"/>
      <c r="CW458" s="61"/>
      <c r="CX458" s="61"/>
      <c r="CY458" s="61"/>
      <c r="DA458" s="61"/>
      <c r="DB458" s="61"/>
      <c r="DC458" s="61"/>
      <c r="DD458" s="61"/>
      <c r="DE458" s="61"/>
    </row>
    <row r="459" spans="93:109" ht="13.5" customHeight="1" x14ac:dyDescent="0.15">
      <c r="CO459" s="61"/>
      <c r="CP459" s="61"/>
      <c r="CQ459" s="61"/>
      <c r="CR459" s="61"/>
      <c r="CS459" s="61"/>
      <c r="CU459" s="61"/>
      <c r="CV459" s="61"/>
      <c r="CW459" s="61"/>
      <c r="CX459" s="61"/>
      <c r="CY459" s="61"/>
      <c r="DA459" s="61"/>
      <c r="DB459" s="61"/>
      <c r="DC459" s="61"/>
      <c r="DD459" s="61"/>
      <c r="DE459" s="61"/>
    </row>
    <row r="460" spans="93:109" ht="13.5" customHeight="1" x14ac:dyDescent="0.15">
      <c r="CO460" s="61"/>
      <c r="CP460" s="61"/>
      <c r="CQ460" s="61"/>
      <c r="CR460" s="61"/>
      <c r="CS460" s="61"/>
      <c r="CU460" s="61"/>
      <c r="CV460" s="61"/>
      <c r="CW460" s="61"/>
      <c r="CX460" s="61"/>
      <c r="CY460" s="61"/>
      <c r="DA460" s="61"/>
      <c r="DB460" s="61"/>
      <c r="DC460" s="61"/>
      <c r="DD460" s="61"/>
      <c r="DE460" s="61"/>
    </row>
    <row r="461" spans="93:109" ht="13.5" customHeight="1" x14ac:dyDescent="0.15">
      <c r="CO461" s="61"/>
      <c r="CP461" s="61"/>
      <c r="CQ461" s="61"/>
      <c r="CR461" s="61"/>
      <c r="CS461" s="61"/>
      <c r="CU461" s="61"/>
      <c r="CV461" s="61"/>
      <c r="CW461" s="61"/>
      <c r="CX461" s="61"/>
      <c r="CY461" s="61"/>
      <c r="DA461" s="61"/>
      <c r="DB461" s="61"/>
      <c r="DC461" s="61"/>
      <c r="DD461" s="61"/>
      <c r="DE461" s="61"/>
    </row>
    <row r="462" spans="93:109" ht="13.5" customHeight="1" x14ac:dyDescent="0.15">
      <c r="CO462" s="61"/>
      <c r="CP462" s="61"/>
      <c r="CQ462" s="61"/>
      <c r="CR462" s="61"/>
      <c r="CS462" s="61"/>
      <c r="CU462" s="61"/>
      <c r="CV462" s="61"/>
      <c r="CW462" s="61"/>
      <c r="CX462" s="61"/>
      <c r="CY462" s="61"/>
      <c r="DA462" s="61"/>
      <c r="DB462" s="61"/>
      <c r="DC462" s="61"/>
      <c r="DD462" s="61"/>
      <c r="DE462" s="61"/>
    </row>
    <row r="463" spans="93:109" ht="13.5" customHeight="1" x14ac:dyDescent="0.15">
      <c r="CO463" s="61"/>
      <c r="CP463" s="61"/>
      <c r="CQ463" s="61"/>
      <c r="CR463" s="61"/>
      <c r="CS463" s="61"/>
      <c r="CU463" s="61"/>
      <c r="CV463" s="61"/>
      <c r="CW463" s="61"/>
      <c r="CX463" s="61"/>
      <c r="CY463" s="61"/>
      <c r="DA463" s="61"/>
      <c r="DB463" s="61"/>
      <c r="DC463" s="61"/>
      <c r="DD463" s="61"/>
      <c r="DE463" s="61"/>
    </row>
    <row r="464" spans="93:109" ht="13.5" customHeight="1" x14ac:dyDescent="0.15">
      <c r="CO464" s="61"/>
      <c r="CP464" s="61"/>
      <c r="CQ464" s="61"/>
      <c r="CR464" s="61"/>
      <c r="CS464" s="61"/>
      <c r="CU464" s="61"/>
      <c r="CV464" s="61"/>
      <c r="CW464" s="61"/>
      <c r="CX464" s="61"/>
      <c r="CY464" s="61"/>
      <c r="DA464" s="61"/>
      <c r="DB464" s="61"/>
      <c r="DC464" s="61"/>
      <c r="DD464" s="61"/>
      <c r="DE464" s="61"/>
    </row>
    <row r="465" spans="93:109" ht="13.5" customHeight="1" x14ac:dyDescent="0.15">
      <c r="CO465" s="61"/>
      <c r="CP465" s="61"/>
      <c r="CQ465" s="61"/>
      <c r="CR465" s="61"/>
      <c r="CS465" s="61"/>
      <c r="CU465" s="61"/>
      <c r="CV465" s="61"/>
      <c r="CW465" s="61"/>
      <c r="CX465" s="61"/>
      <c r="CY465" s="61"/>
      <c r="DA465" s="61"/>
      <c r="DB465" s="61"/>
      <c r="DC465" s="61"/>
      <c r="DD465" s="61"/>
      <c r="DE465" s="61"/>
    </row>
    <row r="466" spans="93:109" ht="13.5" customHeight="1" x14ac:dyDescent="0.15">
      <c r="CO466" s="61"/>
      <c r="CP466" s="61"/>
      <c r="CQ466" s="61"/>
      <c r="CR466" s="61"/>
      <c r="CS466" s="61"/>
      <c r="CU466" s="61"/>
      <c r="CV466" s="61"/>
      <c r="CW466" s="61"/>
      <c r="CX466" s="61"/>
      <c r="CY466" s="61"/>
      <c r="DA466" s="61"/>
      <c r="DB466" s="61"/>
      <c r="DC466" s="61"/>
      <c r="DD466" s="61"/>
      <c r="DE466" s="61"/>
    </row>
    <row r="467" spans="93:109" ht="13.5" customHeight="1" x14ac:dyDescent="0.15">
      <c r="CO467" s="61"/>
      <c r="CP467" s="61"/>
      <c r="CQ467" s="61"/>
      <c r="CR467" s="61"/>
      <c r="CS467" s="61"/>
      <c r="CU467" s="61"/>
      <c r="CV467" s="61"/>
      <c r="CW467" s="61"/>
      <c r="CX467" s="61"/>
      <c r="CY467" s="61"/>
      <c r="DA467" s="61"/>
      <c r="DB467" s="61"/>
      <c r="DC467" s="61"/>
      <c r="DD467" s="61"/>
      <c r="DE467" s="61"/>
    </row>
    <row r="468" spans="93:109" ht="13.5" customHeight="1" x14ac:dyDescent="0.15">
      <c r="CO468" s="61"/>
      <c r="CP468" s="61"/>
      <c r="CQ468" s="61"/>
      <c r="CR468" s="61"/>
      <c r="CS468" s="61"/>
      <c r="CU468" s="61"/>
      <c r="CV468" s="61"/>
      <c r="CW468" s="61"/>
      <c r="CX468" s="61"/>
      <c r="CY468" s="61"/>
      <c r="DA468" s="61"/>
      <c r="DB468" s="61"/>
      <c r="DC468" s="61"/>
      <c r="DD468" s="61"/>
      <c r="DE468" s="61"/>
    </row>
    <row r="469" spans="93:109" ht="13.5" customHeight="1" x14ac:dyDescent="0.15">
      <c r="CO469" s="61"/>
      <c r="CP469" s="61"/>
      <c r="CQ469" s="61"/>
      <c r="CR469" s="61"/>
      <c r="CS469" s="61"/>
      <c r="CU469" s="61"/>
      <c r="CV469" s="61"/>
      <c r="CW469" s="61"/>
      <c r="CX469" s="61"/>
      <c r="CY469" s="61"/>
      <c r="DA469" s="61"/>
      <c r="DB469" s="61"/>
      <c r="DC469" s="61"/>
      <c r="DD469" s="61"/>
      <c r="DE469" s="61"/>
    </row>
    <row r="470" spans="93:109" ht="13.5" customHeight="1" x14ac:dyDescent="0.15">
      <c r="CO470" s="61"/>
      <c r="CP470" s="61"/>
      <c r="CQ470" s="61"/>
      <c r="CR470" s="61"/>
      <c r="CS470" s="61"/>
      <c r="CU470" s="61"/>
      <c r="CV470" s="61"/>
      <c r="CW470" s="61"/>
      <c r="CX470" s="61"/>
      <c r="CY470" s="61"/>
      <c r="DA470" s="61"/>
      <c r="DB470" s="61"/>
      <c r="DC470" s="61"/>
      <c r="DD470" s="61"/>
      <c r="DE470" s="61"/>
    </row>
    <row r="471" spans="93:109" ht="13.5" customHeight="1" x14ac:dyDescent="0.15">
      <c r="CO471" s="61"/>
      <c r="CP471" s="61"/>
      <c r="CQ471" s="61"/>
      <c r="CR471" s="61"/>
      <c r="CS471" s="61"/>
      <c r="CU471" s="61"/>
      <c r="CV471" s="61"/>
      <c r="CW471" s="61"/>
      <c r="CX471" s="61"/>
      <c r="CY471" s="61"/>
      <c r="DA471" s="61"/>
      <c r="DB471" s="61"/>
      <c r="DC471" s="61"/>
      <c r="DD471" s="61"/>
      <c r="DE471" s="61"/>
    </row>
    <row r="472" spans="93:109" ht="13.5" customHeight="1" x14ac:dyDescent="0.15">
      <c r="CO472" s="61"/>
      <c r="CP472" s="61"/>
      <c r="CQ472" s="61"/>
      <c r="CR472" s="61"/>
      <c r="CS472" s="61"/>
      <c r="CU472" s="61"/>
      <c r="CV472" s="61"/>
      <c r="CW472" s="61"/>
      <c r="CX472" s="61"/>
      <c r="CY472" s="61"/>
      <c r="DA472" s="61"/>
      <c r="DB472" s="61"/>
      <c r="DC472" s="61"/>
      <c r="DD472" s="61"/>
      <c r="DE472" s="61"/>
    </row>
    <row r="473" spans="93:109" ht="13.5" customHeight="1" x14ac:dyDescent="0.15">
      <c r="CO473" s="61"/>
      <c r="CP473" s="61"/>
      <c r="CQ473" s="61"/>
      <c r="CR473" s="61"/>
      <c r="CS473" s="61"/>
      <c r="CU473" s="61"/>
      <c r="CV473" s="61"/>
      <c r="CW473" s="61"/>
      <c r="CX473" s="61"/>
      <c r="CY473" s="61"/>
      <c r="DA473" s="61"/>
      <c r="DB473" s="61"/>
      <c r="DC473" s="61"/>
      <c r="DD473" s="61"/>
      <c r="DE473" s="61"/>
    </row>
    <row r="474" spans="93:109" ht="13.5" customHeight="1" x14ac:dyDescent="0.15">
      <c r="CO474" s="61"/>
      <c r="CP474" s="61"/>
      <c r="CQ474" s="61"/>
      <c r="CR474" s="61"/>
      <c r="CS474" s="61"/>
      <c r="CU474" s="61"/>
      <c r="CV474" s="61"/>
      <c r="CW474" s="61"/>
      <c r="CX474" s="61"/>
      <c r="CY474" s="61"/>
      <c r="DA474" s="61"/>
      <c r="DB474" s="61"/>
      <c r="DC474" s="61"/>
      <c r="DD474" s="61"/>
      <c r="DE474" s="61"/>
    </row>
    <row r="475" spans="93:109" ht="13.5" customHeight="1" x14ac:dyDescent="0.15">
      <c r="CO475" s="61"/>
      <c r="CP475" s="61"/>
      <c r="CQ475" s="61"/>
      <c r="CR475" s="61"/>
      <c r="CS475" s="61"/>
      <c r="CU475" s="61"/>
      <c r="CV475" s="61"/>
      <c r="CW475" s="61"/>
      <c r="CX475" s="61"/>
      <c r="CY475" s="61"/>
      <c r="DA475" s="61"/>
      <c r="DB475" s="61"/>
      <c r="DC475" s="61"/>
      <c r="DD475" s="61"/>
      <c r="DE475" s="61"/>
    </row>
    <row r="476" spans="93:109" ht="13.5" customHeight="1" x14ac:dyDescent="0.15">
      <c r="CO476" s="61"/>
      <c r="CP476" s="61"/>
      <c r="CQ476" s="61"/>
      <c r="CR476" s="61"/>
      <c r="CS476" s="61"/>
      <c r="CU476" s="61"/>
      <c r="CV476" s="61"/>
      <c r="CW476" s="61"/>
      <c r="CX476" s="61"/>
      <c r="CY476" s="61"/>
      <c r="DA476" s="61"/>
      <c r="DB476" s="61"/>
      <c r="DC476" s="61"/>
      <c r="DD476" s="61"/>
      <c r="DE476" s="61"/>
    </row>
    <row r="477" spans="93:109" ht="13.5" customHeight="1" x14ac:dyDescent="0.15">
      <c r="CO477" s="61"/>
      <c r="CP477" s="61"/>
      <c r="CQ477" s="61"/>
      <c r="CR477" s="61"/>
      <c r="CS477" s="61"/>
      <c r="CU477" s="61"/>
      <c r="CV477" s="61"/>
      <c r="CW477" s="61"/>
      <c r="CX477" s="61"/>
      <c r="CY477" s="61"/>
      <c r="DA477" s="61"/>
      <c r="DB477" s="61"/>
      <c r="DC477" s="61"/>
      <c r="DD477" s="61"/>
      <c r="DE477" s="61"/>
    </row>
    <row r="478" spans="93:109" ht="13.5" customHeight="1" x14ac:dyDescent="0.15">
      <c r="CO478" s="61"/>
      <c r="CP478" s="61"/>
      <c r="CQ478" s="61"/>
      <c r="CR478" s="61"/>
      <c r="CS478" s="61"/>
      <c r="CU478" s="61"/>
      <c r="CV478" s="61"/>
      <c r="CW478" s="61"/>
      <c r="CX478" s="61"/>
      <c r="CY478" s="61"/>
      <c r="DA478" s="61"/>
      <c r="DB478" s="61"/>
      <c r="DC478" s="61"/>
      <c r="DD478" s="61"/>
      <c r="DE478" s="61"/>
    </row>
    <row r="479" spans="93:109" ht="13.5" customHeight="1" x14ac:dyDescent="0.15">
      <c r="CO479" s="61"/>
      <c r="CP479" s="61"/>
      <c r="CQ479" s="61"/>
      <c r="CR479" s="61"/>
      <c r="CS479" s="61"/>
      <c r="CU479" s="61"/>
      <c r="CV479" s="61"/>
      <c r="CW479" s="61"/>
      <c r="CX479" s="61"/>
      <c r="CY479" s="61"/>
      <c r="DA479" s="61"/>
      <c r="DB479" s="61"/>
      <c r="DC479" s="61"/>
      <c r="DD479" s="61"/>
      <c r="DE479" s="61"/>
    </row>
    <row r="480" spans="93:109" ht="13.5" customHeight="1" x14ac:dyDescent="0.15">
      <c r="CO480" s="61"/>
      <c r="CP480" s="61"/>
      <c r="CQ480" s="61"/>
      <c r="CR480" s="61"/>
      <c r="CS480" s="61"/>
      <c r="CU480" s="61"/>
      <c r="CV480" s="61"/>
      <c r="CW480" s="61"/>
      <c r="CX480" s="61"/>
      <c r="CY480" s="61"/>
      <c r="DA480" s="61"/>
      <c r="DB480" s="61"/>
      <c r="DC480" s="61"/>
      <c r="DD480" s="61"/>
      <c r="DE480" s="61"/>
    </row>
    <row r="481" spans="93:109" ht="13.5" customHeight="1" x14ac:dyDescent="0.15">
      <c r="CO481" s="61"/>
      <c r="CP481" s="61"/>
      <c r="CQ481" s="61"/>
      <c r="CR481" s="61"/>
      <c r="CS481" s="61"/>
      <c r="CU481" s="61"/>
      <c r="CV481" s="61"/>
      <c r="CW481" s="61"/>
      <c r="CX481" s="61"/>
      <c r="CY481" s="61"/>
      <c r="DA481" s="61"/>
      <c r="DB481" s="61"/>
      <c r="DC481" s="61"/>
      <c r="DD481" s="61"/>
      <c r="DE481" s="61"/>
    </row>
    <row r="482" spans="93:109" ht="13.5" customHeight="1" x14ac:dyDescent="0.15">
      <c r="CO482" s="61"/>
      <c r="CP482" s="61"/>
      <c r="CQ482" s="61"/>
      <c r="CR482" s="61"/>
      <c r="CS482" s="61"/>
      <c r="CU482" s="61"/>
      <c r="CV482" s="61"/>
      <c r="CW482" s="61"/>
      <c r="CX482" s="61"/>
      <c r="CY482" s="61"/>
      <c r="DA482" s="61"/>
      <c r="DB482" s="61"/>
      <c r="DC482" s="61"/>
      <c r="DD482" s="61"/>
      <c r="DE482" s="61"/>
    </row>
    <row r="483" spans="93:109" ht="13.5" customHeight="1" x14ac:dyDescent="0.15">
      <c r="CO483" s="61"/>
      <c r="CP483" s="61"/>
      <c r="CQ483" s="61"/>
      <c r="CR483" s="61"/>
      <c r="CS483" s="61"/>
      <c r="CU483" s="61"/>
      <c r="CV483" s="61"/>
      <c r="CW483" s="61"/>
      <c r="CX483" s="61"/>
      <c r="CY483" s="61"/>
      <c r="DA483" s="61"/>
      <c r="DB483" s="61"/>
      <c r="DC483" s="61"/>
      <c r="DD483" s="61"/>
      <c r="DE483" s="61"/>
    </row>
    <row r="484" spans="93:109" ht="13.5" customHeight="1" x14ac:dyDescent="0.15">
      <c r="CO484" s="61"/>
      <c r="CP484" s="61"/>
      <c r="CQ484" s="61"/>
      <c r="CR484" s="61"/>
      <c r="CS484" s="61"/>
      <c r="CU484" s="61"/>
      <c r="CV484" s="61"/>
      <c r="CW484" s="61"/>
      <c r="CX484" s="61"/>
      <c r="CY484" s="61"/>
      <c r="DA484" s="61"/>
      <c r="DB484" s="61"/>
      <c r="DC484" s="61"/>
      <c r="DD484" s="61"/>
      <c r="DE484" s="61"/>
    </row>
    <row r="485" spans="93:109" ht="13.5" customHeight="1" x14ac:dyDescent="0.15">
      <c r="CO485" s="61"/>
      <c r="CP485" s="61"/>
      <c r="CQ485" s="61"/>
      <c r="CR485" s="61"/>
      <c r="CS485" s="61"/>
      <c r="CU485" s="61"/>
      <c r="CV485" s="61"/>
      <c r="CW485" s="61"/>
      <c r="CX485" s="61"/>
      <c r="CY485" s="61"/>
      <c r="DA485" s="61"/>
      <c r="DB485" s="61"/>
      <c r="DC485" s="61"/>
      <c r="DD485" s="61"/>
      <c r="DE485" s="61"/>
    </row>
    <row r="486" spans="93:109" ht="13.5" customHeight="1" x14ac:dyDescent="0.15">
      <c r="CO486" s="61"/>
      <c r="CP486" s="61"/>
      <c r="CQ486" s="61"/>
      <c r="CR486" s="61"/>
      <c r="CS486" s="61"/>
      <c r="CU486" s="61"/>
      <c r="CV486" s="61"/>
      <c r="CW486" s="61"/>
      <c r="CX486" s="61"/>
      <c r="CY486" s="61"/>
      <c r="DA486" s="61"/>
      <c r="DB486" s="61"/>
      <c r="DC486" s="61"/>
      <c r="DD486" s="61"/>
      <c r="DE486" s="61"/>
    </row>
    <row r="487" spans="93:109" ht="13.5" customHeight="1" x14ac:dyDescent="0.15">
      <c r="CO487" s="61"/>
      <c r="CP487" s="61"/>
      <c r="CQ487" s="61"/>
      <c r="CR487" s="61"/>
      <c r="CS487" s="61"/>
      <c r="CU487" s="61"/>
      <c r="CV487" s="61"/>
      <c r="CW487" s="61"/>
      <c r="CX487" s="61"/>
      <c r="CY487" s="61"/>
      <c r="DA487" s="61"/>
      <c r="DB487" s="61"/>
      <c r="DC487" s="61"/>
      <c r="DD487" s="61"/>
      <c r="DE487" s="61"/>
    </row>
    <row r="488" spans="93:109" ht="13.5" customHeight="1" x14ac:dyDescent="0.15">
      <c r="CO488" s="61"/>
      <c r="CP488" s="61"/>
      <c r="CQ488" s="61"/>
      <c r="CR488" s="61"/>
      <c r="CS488" s="61"/>
      <c r="CU488" s="61"/>
      <c r="CV488" s="61"/>
      <c r="CW488" s="61"/>
      <c r="CX488" s="61"/>
      <c r="CY488" s="61"/>
      <c r="DA488" s="61"/>
      <c r="DB488" s="61"/>
      <c r="DC488" s="61"/>
      <c r="DD488" s="61"/>
      <c r="DE488" s="61"/>
    </row>
    <row r="489" spans="93:109" ht="13.5" customHeight="1" x14ac:dyDescent="0.15">
      <c r="CO489" s="61"/>
      <c r="CP489" s="61"/>
      <c r="CQ489" s="61"/>
      <c r="CR489" s="61"/>
      <c r="CS489" s="61"/>
      <c r="CU489" s="61"/>
      <c r="CV489" s="61"/>
      <c r="CW489" s="61"/>
      <c r="CX489" s="61"/>
      <c r="CY489" s="61"/>
      <c r="DA489" s="61"/>
      <c r="DB489" s="61"/>
      <c r="DC489" s="61"/>
      <c r="DD489" s="61"/>
      <c r="DE489" s="61"/>
    </row>
    <row r="490" spans="93:109" ht="13.5" customHeight="1" x14ac:dyDescent="0.15">
      <c r="CO490" s="61"/>
      <c r="CP490" s="61"/>
      <c r="CQ490" s="61"/>
      <c r="CR490" s="61"/>
      <c r="CS490" s="61"/>
      <c r="CU490" s="61"/>
      <c r="CV490" s="61"/>
      <c r="CW490" s="61"/>
      <c r="CX490" s="61"/>
      <c r="CY490" s="61"/>
      <c r="DA490" s="61"/>
      <c r="DB490" s="61"/>
      <c r="DC490" s="61"/>
      <c r="DD490" s="61"/>
      <c r="DE490" s="61"/>
    </row>
    <row r="491" spans="93:109" ht="13.5" customHeight="1" x14ac:dyDescent="0.15">
      <c r="CO491" s="61"/>
      <c r="CP491" s="61"/>
      <c r="CQ491" s="61"/>
      <c r="CR491" s="61"/>
      <c r="CS491" s="61"/>
      <c r="CU491" s="61"/>
      <c r="CV491" s="61"/>
      <c r="CW491" s="61"/>
      <c r="CX491" s="61"/>
      <c r="CY491" s="61"/>
      <c r="DA491" s="61"/>
      <c r="DB491" s="61"/>
      <c r="DC491" s="61"/>
      <c r="DD491" s="61"/>
      <c r="DE491" s="61"/>
    </row>
    <row r="492" spans="93:109" ht="13.5" customHeight="1" x14ac:dyDescent="0.15">
      <c r="CO492" s="61"/>
      <c r="CP492" s="61"/>
      <c r="CQ492" s="61"/>
      <c r="CR492" s="61"/>
      <c r="CS492" s="61"/>
      <c r="CU492" s="61"/>
      <c r="CV492" s="61"/>
      <c r="CW492" s="61"/>
      <c r="CX492" s="61"/>
      <c r="CY492" s="61"/>
      <c r="DA492" s="61"/>
      <c r="DB492" s="61"/>
      <c r="DC492" s="61"/>
      <c r="DD492" s="61"/>
      <c r="DE492" s="61"/>
    </row>
    <row r="493" spans="93:109" ht="13.5" customHeight="1" x14ac:dyDescent="0.15">
      <c r="CO493" s="61"/>
      <c r="CP493" s="61"/>
      <c r="CQ493" s="61"/>
      <c r="CR493" s="61"/>
      <c r="CS493" s="61"/>
      <c r="CU493" s="61"/>
      <c r="CV493" s="61"/>
      <c r="CW493" s="61"/>
      <c r="CX493" s="61"/>
      <c r="CY493" s="61"/>
      <c r="DA493" s="61"/>
      <c r="DB493" s="61"/>
      <c r="DC493" s="61"/>
      <c r="DD493" s="61"/>
      <c r="DE493" s="61"/>
    </row>
    <row r="494" spans="93:109" ht="13.5" customHeight="1" x14ac:dyDescent="0.15">
      <c r="CO494" s="61"/>
      <c r="CP494" s="61"/>
      <c r="CQ494" s="61"/>
      <c r="CR494" s="61"/>
      <c r="CS494" s="61"/>
      <c r="CU494" s="61"/>
      <c r="CV494" s="61"/>
      <c r="CW494" s="61"/>
      <c r="CX494" s="61"/>
      <c r="CY494" s="61"/>
      <c r="DA494" s="61"/>
      <c r="DB494" s="61"/>
      <c r="DC494" s="61"/>
      <c r="DD494" s="61"/>
      <c r="DE494" s="61"/>
    </row>
    <row r="495" spans="93:109" ht="13.5" customHeight="1" x14ac:dyDescent="0.15">
      <c r="CO495" s="61"/>
      <c r="CP495" s="61"/>
      <c r="CQ495" s="61"/>
      <c r="CR495" s="61"/>
      <c r="CS495" s="61"/>
      <c r="CU495" s="61"/>
      <c r="CV495" s="61"/>
      <c r="CW495" s="61"/>
      <c r="CX495" s="61"/>
      <c r="CY495" s="61"/>
      <c r="DA495" s="61"/>
      <c r="DB495" s="61"/>
      <c r="DC495" s="61"/>
      <c r="DD495" s="61"/>
      <c r="DE495" s="61"/>
    </row>
    <row r="496" spans="93:109" ht="13.5" customHeight="1" x14ac:dyDescent="0.15">
      <c r="CO496" s="61"/>
      <c r="CP496" s="61"/>
      <c r="CQ496" s="61"/>
      <c r="CR496" s="61"/>
      <c r="CS496" s="61"/>
      <c r="CU496" s="61"/>
      <c r="CV496" s="61"/>
      <c r="CW496" s="61"/>
      <c r="CX496" s="61"/>
      <c r="CY496" s="61"/>
      <c r="DA496" s="61"/>
      <c r="DB496" s="61"/>
      <c r="DC496" s="61"/>
      <c r="DD496" s="61"/>
      <c r="DE496" s="61"/>
    </row>
    <row r="497" spans="93:109" ht="13.5" customHeight="1" x14ac:dyDescent="0.15">
      <c r="CO497" s="61"/>
      <c r="CP497" s="61"/>
      <c r="CQ497" s="61"/>
      <c r="CR497" s="61"/>
      <c r="CS497" s="61"/>
      <c r="CU497" s="61"/>
      <c r="CV497" s="61"/>
      <c r="CW497" s="61"/>
      <c r="CX497" s="61"/>
      <c r="CY497" s="61"/>
      <c r="DA497" s="61"/>
      <c r="DB497" s="61"/>
      <c r="DC497" s="61"/>
      <c r="DD497" s="61"/>
      <c r="DE497" s="61"/>
    </row>
    <row r="498" spans="93:109" ht="13.5" customHeight="1" x14ac:dyDescent="0.15">
      <c r="CO498" s="61"/>
      <c r="CP498" s="61"/>
      <c r="CQ498" s="61"/>
      <c r="CR498" s="61"/>
      <c r="CS498" s="61"/>
      <c r="CU498" s="61"/>
      <c r="CV498" s="61"/>
      <c r="CW498" s="61"/>
      <c r="CX498" s="61"/>
      <c r="CY498" s="61"/>
      <c r="DA498" s="61"/>
      <c r="DB498" s="61"/>
      <c r="DC498" s="61"/>
      <c r="DD498" s="61"/>
      <c r="DE498" s="61"/>
    </row>
    <row r="499" spans="93:109" ht="13.5" customHeight="1" x14ac:dyDescent="0.15">
      <c r="CO499" s="61"/>
      <c r="CP499" s="61"/>
      <c r="CQ499" s="61"/>
      <c r="CR499" s="61"/>
      <c r="CS499" s="61"/>
      <c r="CU499" s="61"/>
      <c r="CV499" s="61"/>
      <c r="CW499" s="61"/>
      <c r="CX499" s="61"/>
      <c r="CY499" s="61"/>
      <c r="DA499" s="61"/>
      <c r="DB499" s="61"/>
      <c r="DC499" s="61"/>
      <c r="DD499" s="61"/>
      <c r="DE499" s="61"/>
    </row>
    <row r="500" spans="93:109" ht="13.5" customHeight="1" x14ac:dyDescent="0.15">
      <c r="CO500" s="61"/>
      <c r="CP500" s="61"/>
      <c r="CQ500" s="61"/>
      <c r="CR500" s="61"/>
      <c r="CS500" s="61"/>
      <c r="CU500" s="61"/>
      <c r="CV500" s="61"/>
      <c r="CW500" s="61"/>
      <c r="CX500" s="61"/>
      <c r="CY500" s="61"/>
      <c r="DA500" s="61"/>
      <c r="DB500" s="61"/>
      <c r="DC500" s="61"/>
      <c r="DD500" s="61"/>
      <c r="DE500" s="61"/>
    </row>
    <row r="501" spans="93:109" ht="13.5" customHeight="1" x14ac:dyDescent="0.15">
      <c r="CO501" s="61"/>
      <c r="CP501" s="61"/>
      <c r="CQ501" s="61"/>
      <c r="CR501" s="61"/>
      <c r="CS501" s="61"/>
      <c r="CU501" s="61"/>
      <c r="CV501" s="61"/>
      <c r="CW501" s="61"/>
      <c r="CX501" s="61"/>
      <c r="CY501" s="61"/>
      <c r="DA501" s="61"/>
      <c r="DB501" s="61"/>
      <c r="DC501" s="61"/>
      <c r="DD501" s="61"/>
      <c r="DE501" s="61"/>
    </row>
    <row r="502" spans="93:109" ht="13.5" customHeight="1" x14ac:dyDescent="0.15">
      <c r="CO502" s="61"/>
      <c r="CP502" s="61"/>
      <c r="CQ502" s="61"/>
      <c r="CR502" s="61"/>
      <c r="CS502" s="61"/>
      <c r="CU502" s="61"/>
      <c r="CV502" s="61"/>
      <c r="CW502" s="61"/>
      <c r="CX502" s="61"/>
      <c r="CY502" s="61"/>
      <c r="DA502" s="61"/>
      <c r="DB502" s="61"/>
      <c r="DC502" s="61"/>
      <c r="DD502" s="61"/>
      <c r="DE502" s="61"/>
    </row>
    <row r="503" spans="93:109" ht="13.5" customHeight="1" x14ac:dyDescent="0.15">
      <c r="CO503" s="61"/>
      <c r="CP503" s="61"/>
      <c r="CQ503" s="61"/>
      <c r="CR503" s="61"/>
      <c r="CS503" s="61"/>
      <c r="CU503" s="61"/>
      <c r="CV503" s="61"/>
      <c r="CW503" s="61"/>
      <c r="CX503" s="61"/>
      <c r="CY503" s="61"/>
      <c r="DA503" s="61"/>
      <c r="DB503" s="61"/>
      <c r="DC503" s="61"/>
      <c r="DD503" s="61"/>
      <c r="DE503" s="61"/>
    </row>
    <row r="504" spans="93:109" ht="13.5" customHeight="1" x14ac:dyDescent="0.15">
      <c r="CO504" s="61"/>
      <c r="CP504" s="61"/>
      <c r="CQ504" s="61"/>
      <c r="CR504" s="61"/>
      <c r="CS504" s="61"/>
      <c r="CU504" s="61"/>
      <c r="CV504" s="61"/>
      <c r="CW504" s="61"/>
      <c r="CX504" s="61"/>
      <c r="CY504" s="61"/>
      <c r="DA504" s="61"/>
      <c r="DB504" s="61"/>
      <c r="DC504" s="61"/>
      <c r="DD504" s="61"/>
      <c r="DE504" s="61"/>
    </row>
    <row r="505" spans="93:109" ht="13.5" customHeight="1" x14ac:dyDescent="0.15">
      <c r="CO505" s="61"/>
      <c r="CP505" s="61"/>
      <c r="CQ505" s="61"/>
      <c r="CR505" s="61"/>
      <c r="CS505" s="61"/>
      <c r="CU505" s="61"/>
      <c r="CV505" s="61"/>
      <c r="CW505" s="61"/>
      <c r="CX505" s="61"/>
      <c r="CY505" s="61"/>
      <c r="DA505" s="61"/>
      <c r="DB505" s="61"/>
      <c r="DC505" s="61"/>
      <c r="DD505" s="61"/>
      <c r="DE505" s="61"/>
    </row>
    <row r="506" spans="93:109" ht="13.5" customHeight="1" x14ac:dyDescent="0.15">
      <c r="CO506" s="61"/>
      <c r="CP506" s="61"/>
      <c r="CQ506" s="61"/>
      <c r="CR506" s="61"/>
      <c r="CS506" s="61"/>
      <c r="CU506" s="61"/>
      <c r="CV506" s="61"/>
      <c r="CW506" s="61"/>
      <c r="CX506" s="61"/>
      <c r="CY506" s="61"/>
      <c r="DA506" s="61"/>
      <c r="DB506" s="61"/>
      <c r="DC506" s="61"/>
      <c r="DD506" s="61"/>
      <c r="DE506" s="61"/>
    </row>
    <row r="507" spans="93:109" ht="13.5" customHeight="1" x14ac:dyDescent="0.15">
      <c r="CO507" s="61"/>
      <c r="CP507" s="61"/>
      <c r="CQ507" s="61"/>
      <c r="CR507" s="61"/>
      <c r="CS507" s="61"/>
      <c r="CU507" s="61"/>
      <c r="CV507" s="61"/>
      <c r="CW507" s="61"/>
      <c r="CX507" s="61"/>
      <c r="CY507" s="61"/>
      <c r="DA507" s="61"/>
      <c r="DB507" s="61"/>
      <c r="DC507" s="61"/>
      <c r="DD507" s="61"/>
      <c r="DE507" s="61"/>
    </row>
    <row r="508" spans="93:109" ht="13.5" customHeight="1" x14ac:dyDescent="0.15">
      <c r="CO508" s="61"/>
      <c r="CP508" s="61"/>
      <c r="CQ508" s="61"/>
      <c r="CR508" s="61"/>
      <c r="CS508" s="61"/>
      <c r="CU508" s="61"/>
      <c r="CV508" s="61"/>
      <c r="CW508" s="61"/>
      <c r="CX508" s="61"/>
      <c r="CY508" s="61"/>
      <c r="DA508" s="61"/>
      <c r="DB508" s="61"/>
      <c r="DC508" s="61"/>
      <c r="DD508" s="61"/>
      <c r="DE508" s="61"/>
    </row>
    <row r="509" spans="93:109" ht="13.5" customHeight="1" x14ac:dyDescent="0.15">
      <c r="CO509" s="61"/>
      <c r="CP509" s="61"/>
      <c r="CQ509" s="61"/>
      <c r="CR509" s="61"/>
      <c r="CS509" s="61"/>
      <c r="CU509" s="61"/>
      <c r="CV509" s="61"/>
      <c r="CW509" s="61"/>
      <c r="CX509" s="61"/>
      <c r="CY509" s="61"/>
      <c r="DA509" s="61"/>
      <c r="DB509" s="61"/>
      <c r="DC509" s="61"/>
      <c r="DD509" s="61"/>
      <c r="DE509" s="61"/>
    </row>
    <row r="510" spans="93:109" ht="13.5" customHeight="1" x14ac:dyDescent="0.15">
      <c r="CO510" s="61"/>
      <c r="CP510" s="61"/>
      <c r="CQ510" s="61"/>
      <c r="CR510" s="61"/>
      <c r="CS510" s="61"/>
      <c r="CU510" s="61"/>
      <c r="CV510" s="61"/>
      <c r="CW510" s="61"/>
      <c r="CX510" s="61"/>
      <c r="CY510" s="61"/>
      <c r="DA510" s="61"/>
      <c r="DB510" s="61"/>
      <c r="DC510" s="61"/>
      <c r="DD510" s="61"/>
      <c r="DE510" s="61"/>
    </row>
    <row r="511" spans="93:109" ht="13.5" customHeight="1" x14ac:dyDescent="0.15">
      <c r="CO511" s="61"/>
      <c r="CP511" s="61"/>
      <c r="CQ511" s="61"/>
      <c r="CR511" s="61"/>
      <c r="CS511" s="61"/>
      <c r="CU511" s="61"/>
      <c r="CV511" s="61"/>
      <c r="CW511" s="61"/>
      <c r="CX511" s="61"/>
      <c r="CY511" s="61"/>
      <c r="DA511" s="61"/>
      <c r="DB511" s="61"/>
      <c r="DC511" s="61"/>
      <c r="DD511" s="61"/>
      <c r="DE511" s="61"/>
    </row>
    <row r="512" spans="93:109" ht="13.5" customHeight="1" x14ac:dyDescent="0.15">
      <c r="CO512" s="61"/>
      <c r="CP512" s="61"/>
      <c r="CQ512" s="61"/>
      <c r="CR512" s="61"/>
      <c r="CS512" s="61"/>
      <c r="CU512" s="61"/>
      <c r="CV512" s="61"/>
      <c r="CW512" s="61"/>
      <c r="CX512" s="61"/>
      <c r="CY512" s="61"/>
      <c r="DA512" s="61"/>
      <c r="DB512" s="61"/>
      <c r="DC512" s="61"/>
      <c r="DD512" s="61"/>
      <c r="DE512" s="61"/>
    </row>
    <row r="513" spans="93:109" ht="13.5" customHeight="1" x14ac:dyDescent="0.15">
      <c r="CO513" s="61"/>
      <c r="CP513" s="61"/>
      <c r="CQ513" s="61"/>
      <c r="CR513" s="61"/>
      <c r="CS513" s="61"/>
      <c r="CU513" s="61"/>
      <c r="CV513" s="61"/>
      <c r="CW513" s="61"/>
      <c r="CX513" s="61"/>
      <c r="CY513" s="61"/>
      <c r="DA513" s="61"/>
      <c r="DB513" s="61"/>
      <c r="DC513" s="61"/>
      <c r="DD513" s="61"/>
      <c r="DE513" s="61"/>
    </row>
    <row r="514" spans="93:109" ht="13.5" customHeight="1" x14ac:dyDescent="0.15">
      <c r="CO514" s="61"/>
      <c r="CP514" s="61"/>
      <c r="CQ514" s="61"/>
      <c r="CR514" s="61"/>
      <c r="CS514" s="61"/>
      <c r="CU514" s="61"/>
      <c r="CV514" s="61"/>
      <c r="CW514" s="61"/>
      <c r="CX514" s="61"/>
      <c r="CY514" s="61"/>
      <c r="DA514" s="61"/>
      <c r="DB514" s="61"/>
      <c r="DC514" s="61"/>
      <c r="DD514" s="61"/>
      <c r="DE514" s="61"/>
    </row>
    <row r="515" spans="93:109" ht="13.5" customHeight="1" x14ac:dyDescent="0.15">
      <c r="CO515" s="61"/>
      <c r="CP515" s="61"/>
      <c r="CQ515" s="61"/>
      <c r="CR515" s="61"/>
      <c r="CS515" s="61"/>
      <c r="CU515" s="61"/>
      <c r="CV515" s="61"/>
      <c r="CW515" s="61"/>
      <c r="CX515" s="61"/>
      <c r="CY515" s="61"/>
      <c r="DA515" s="61"/>
      <c r="DB515" s="61"/>
      <c r="DC515" s="61"/>
      <c r="DD515" s="61"/>
      <c r="DE515" s="61"/>
    </row>
    <row r="516" spans="93:109" ht="13.5" customHeight="1" x14ac:dyDescent="0.15">
      <c r="CO516" s="61"/>
      <c r="CP516" s="61"/>
      <c r="CQ516" s="61"/>
      <c r="CR516" s="61"/>
      <c r="CS516" s="61"/>
      <c r="CU516" s="61"/>
      <c r="CV516" s="61"/>
      <c r="CW516" s="61"/>
      <c r="CX516" s="61"/>
      <c r="CY516" s="61"/>
      <c r="DA516" s="61"/>
      <c r="DB516" s="61"/>
      <c r="DC516" s="61"/>
      <c r="DD516" s="61"/>
      <c r="DE516" s="61"/>
    </row>
    <row r="517" spans="93:109" ht="13.5" customHeight="1" x14ac:dyDescent="0.15">
      <c r="CO517" s="61"/>
      <c r="CP517" s="61"/>
      <c r="CQ517" s="61"/>
      <c r="CR517" s="61"/>
      <c r="CS517" s="61"/>
      <c r="CU517" s="61"/>
      <c r="CV517" s="61"/>
      <c r="CW517" s="61"/>
      <c r="CX517" s="61"/>
      <c r="CY517" s="61"/>
      <c r="DA517" s="61"/>
      <c r="DB517" s="61"/>
      <c r="DC517" s="61"/>
      <c r="DD517" s="61"/>
      <c r="DE517" s="61"/>
    </row>
    <row r="518" spans="93:109" ht="13.5" customHeight="1" x14ac:dyDescent="0.15">
      <c r="CO518" s="61"/>
      <c r="CP518" s="61"/>
      <c r="CQ518" s="61"/>
      <c r="CR518" s="61"/>
      <c r="CS518" s="61"/>
      <c r="CU518" s="61"/>
      <c r="CV518" s="61"/>
      <c r="CW518" s="61"/>
      <c r="CX518" s="61"/>
      <c r="CY518" s="61"/>
      <c r="DA518" s="61"/>
      <c r="DB518" s="61"/>
      <c r="DC518" s="61"/>
      <c r="DD518" s="61"/>
      <c r="DE518" s="61"/>
    </row>
    <row r="519" spans="93:109" ht="13.5" customHeight="1" x14ac:dyDescent="0.15">
      <c r="CO519" s="61"/>
      <c r="CP519" s="61"/>
      <c r="CQ519" s="61"/>
      <c r="CR519" s="61"/>
      <c r="CS519" s="61"/>
      <c r="CU519" s="61"/>
      <c r="CV519" s="61"/>
      <c r="CW519" s="61"/>
      <c r="CX519" s="61"/>
      <c r="CY519" s="61"/>
      <c r="DA519" s="61"/>
      <c r="DB519" s="61"/>
      <c r="DC519" s="61"/>
      <c r="DD519" s="61"/>
      <c r="DE519" s="61"/>
    </row>
    <row r="520" spans="93:109" ht="13.5" customHeight="1" x14ac:dyDescent="0.15">
      <c r="CO520" s="61"/>
      <c r="CP520" s="61"/>
      <c r="CQ520" s="61"/>
      <c r="CR520" s="61"/>
      <c r="CS520" s="61"/>
      <c r="CU520" s="61"/>
      <c r="CV520" s="61"/>
      <c r="CW520" s="61"/>
      <c r="CX520" s="61"/>
      <c r="CY520" s="61"/>
      <c r="DA520" s="61"/>
      <c r="DB520" s="61"/>
      <c r="DC520" s="61"/>
      <c r="DD520" s="61"/>
      <c r="DE520" s="61"/>
    </row>
    <row r="521" spans="93:109" ht="13.5" customHeight="1" x14ac:dyDescent="0.15">
      <c r="CO521" s="61"/>
      <c r="CP521" s="61"/>
      <c r="CQ521" s="61"/>
      <c r="CR521" s="61"/>
      <c r="CS521" s="61"/>
      <c r="CU521" s="61"/>
      <c r="CV521" s="61"/>
      <c r="CW521" s="61"/>
      <c r="CX521" s="61"/>
      <c r="CY521" s="61"/>
      <c r="DA521" s="61"/>
      <c r="DB521" s="61"/>
      <c r="DC521" s="61"/>
      <c r="DD521" s="61"/>
      <c r="DE521" s="61"/>
    </row>
    <row r="522" spans="93:109" ht="13.5" customHeight="1" x14ac:dyDescent="0.15">
      <c r="CO522" s="61"/>
      <c r="CP522" s="61"/>
      <c r="CQ522" s="61"/>
      <c r="CR522" s="61"/>
      <c r="CS522" s="61"/>
      <c r="CU522" s="61"/>
      <c r="CV522" s="61"/>
      <c r="CW522" s="61"/>
      <c r="CX522" s="61"/>
      <c r="CY522" s="61"/>
      <c r="DA522" s="61"/>
      <c r="DB522" s="61"/>
      <c r="DC522" s="61"/>
      <c r="DD522" s="61"/>
      <c r="DE522" s="61"/>
    </row>
    <row r="523" spans="93:109" ht="13.5" customHeight="1" x14ac:dyDescent="0.15">
      <c r="CO523" s="61"/>
      <c r="CP523" s="61"/>
      <c r="CQ523" s="61"/>
      <c r="CR523" s="61"/>
      <c r="CS523" s="61"/>
      <c r="CU523" s="61"/>
      <c r="CV523" s="61"/>
      <c r="CW523" s="61"/>
      <c r="CX523" s="61"/>
      <c r="CY523" s="61"/>
      <c r="DA523" s="61"/>
      <c r="DB523" s="61"/>
      <c r="DC523" s="61"/>
      <c r="DD523" s="61"/>
      <c r="DE523" s="61"/>
    </row>
    <row r="524" spans="93:109" ht="13.5" customHeight="1" x14ac:dyDescent="0.15">
      <c r="CO524" s="61"/>
      <c r="CP524" s="61"/>
      <c r="CQ524" s="61"/>
      <c r="CR524" s="61"/>
      <c r="CS524" s="61"/>
      <c r="CU524" s="61"/>
      <c r="CV524" s="61"/>
      <c r="CW524" s="61"/>
      <c r="CX524" s="61"/>
      <c r="CY524" s="61"/>
      <c r="DA524" s="61"/>
      <c r="DB524" s="61"/>
      <c r="DC524" s="61"/>
      <c r="DD524" s="61"/>
      <c r="DE524" s="61"/>
    </row>
    <row r="525" spans="93:109" ht="13.5" customHeight="1" x14ac:dyDescent="0.15">
      <c r="CO525" s="61"/>
      <c r="CP525" s="61"/>
      <c r="CQ525" s="61"/>
      <c r="CR525" s="61"/>
      <c r="CS525" s="61"/>
      <c r="CU525" s="61"/>
      <c r="CV525" s="61"/>
      <c r="CW525" s="61"/>
      <c r="CX525" s="61"/>
      <c r="CY525" s="61"/>
      <c r="DA525" s="61"/>
      <c r="DB525" s="61"/>
      <c r="DC525" s="61"/>
      <c r="DD525" s="61"/>
      <c r="DE525" s="61"/>
    </row>
    <row r="526" spans="93:109" ht="13.5" customHeight="1" x14ac:dyDescent="0.15">
      <c r="CO526" s="61"/>
      <c r="CP526" s="61"/>
      <c r="CQ526" s="61"/>
      <c r="CR526" s="61"/>
      <c r="CS526" s="61"/>
      <c r="CU526" s="61"/>
      <c r="CV526" s="61"/>
      <c r="CW526" s="61"/>
      <c r="CX526" s="61"/>
      <c r="CY526" s="61"/>
      <c r="DA526" s="61"/>
      <c r="DB526" s="61"/>
      <c r="DC526" s="61"/>
      <c r="DD526" s="61"/>
      <c r="DE526" s="61"/>
    </row>
    <row r="527" spans="93:109" ht="13.5" customHeight="1" x14ac:dyDescent="0.15">
      <c r="CO527" s="61"/>
      <c r="CP527" s="61"/>
      <c r="CQ527" s="61"/>
      <c r="CR527" s="61"/>
      <c r="CS527" s="61"/>
      <c r="CU527" s="61"/>
      <c r="CV527" s="61"/>
      <c r="CW527" s="61"/>
      <c r="CX527" s="61"/>
      <c r="CY527" s="61"/>
      <c r="DA527" s="61"/>
      <c r="DB527" s="61"/>
      <c r="DC527" s="61"/>
      <c r="DD527" s="61"/>
      <c r="DE527" s="61"/>
    </row>
    <row r="528" spans="93:109" ht="13.5" customHeight="1" x14ac:dyDescent="0.15">
      <c r="CO528" s="61"/>
      <c r="CP528" s="61"/>
      <c r="CQ528" s="61"/>
      <c r="CR528" s="61"/>
      <c r="CS528" s="61"/>
      <c r="CU528" s="61"/>
      <c r="CV528" s="61"/>
      <c r="CW528" s="61"/>
      <c r="CX528" s="61"/>
      <c r="CY528" s="61"/>
      <c r="DA528" s="61"/>
      <c r="DB528" s="61"/>
      <c r="DC528" s="61"/>
      <c r="DD528" s="61"/>
      <c r="DE528" s="61"/>
    </row>
    <row r="529" spans="93:109" ht="13.5" customHeight="1" x14ac:dyDescent="0.15">
      <c r="CO529" s="61"/>
      <c r="CP529" s="61"/>
      <c r="CQ529" s="61"/>
      <c r="CR529" s="61"/>
      <c r="CS529" s="61"/>
      <c r="CU529" s="61"/>
      <c r="CV529" s="61"/>
      <c r="CW529" s="61"/>
      <c r="CX529" s="61"/>
      <c r="CY529" s="61"/>
      <c r="DA529" s="61"/>
      <c r="DB529" s="61"/>
      <c r="DC529" s="61"/>
      <c r="DD529" s="61"/>
      <c r="DE529" s="61"/>
    </row>
    <row r="530" spans="93:109" ht="13.5" customHeight="1" x14ac:dyDescent="0.15">
      <c r="CO530" s="61"/>
      <c r="CP530" s="61"/>
      <c r="CQ530" s="61"/>
      <c r="CR530" s="61"/>
      <c r="CS530" s="61"/>
      <c r="CU530" s="61"/>
      <c r="CV530" s="61"/>
      <c r="CW530" s="61"/>
      <c r="CX530" s="61"/>
      <c r="CY530" s="61"/>
      <c r="DA530" s="61"/>
      <c r="DB530" s="61"/>
      <c r="DC530" s="61"/>
      <c r="DD530" s="61"/>
      <c r="DE530" s="61"/>
    </row>
    <row r="531" spans="93:109" ht="13.5" customHeight="1" x14ac:dyDescent="0.15">
      <c r="CO531" s="61"/>
      <c r="CP531" s="61"/>
      <c r="CQ531" s="61"/>
      <c r="CR531" s="61"/>
      <c r="CS531" s="61"/>
      <c r="CU531" s="61"/>
      <c r="CV531" s="61"/>
      <c r="CW531" s="61"/>
      <c r="CX531" s="61"/>
      <c r="CY531" s="61"/>
      <c r="DA531" s="61"/>
      <c r="DB531" s="61"/>
      <c r="DC531" s="61"/>
      <c r="DD531" s="61"/>
      <c r="DE531" s="61"/>
    </row>
    <row r="532" spans="93:109" ht="13.5" customHeight="1" x14ac:dyDescent="0.15">
      <c r="CO532" s="61"/>
      <c r="CP532" s="61"/>
      <c r="CQ532" s="61"/>
      <c r="CR532" s="61"/>
      <c r="CS532" s="61"/>
      <c r="CU532" s="61"/>
      <c r="CV532" s="61"/>
      <c r="CW532" s="61"/>
      <c r="CX532" s="61"/>
      <c r="CY532" s="61"/>
      <c r="DA532" s="61"/>
      <c r="DB532" s="61"/>
      <c r="DC532" s="61"/>
      <c r="DD532" s="61"/>
      <c r="DE532" s="61"/>
    </row>
    <row r="533" spans="93:109" ht="13.5" customHeight="1" x14ac:dyDescent="0.15">
      <c r="CO533" s="61"/>
      <c r="CP533" s="61"/>
      <c r="CQ533" s="61"/>
      <c r="CR533" s="61"/>
      <c r="CS533" s="61"/>
      <c r="CU533" s="61"/>
      <c r="CV533" s="61"/>
      <c r="CW533" s="61"/>
      <c r="CX533" s="61"/>
      <c r="CY533" s="61"/>
      <c r="DA533" s="61"/>
      <c r="DB533" s="61"/>
      <c r="DC533" s="61"/>
      <c r="DD533" s="61"/>
      <c r="DE533" s="61"/>
    </row>
    <row r="534" spans="93:109" ht="13.5" customHeight="1" x14ac:dyDescent="0.15">
      <c r="CO534" s="61"/>
      <c r="CP534" s="61"/>
      <c r="CQ534" s="61"/>
      <c r="CR534" s="61"/>
      <c r="CS534" s="61"/>
      <c r="CU534" s="61"/>
      <c r="CV534" s="61"/>
      <c r="CW534" s="61"/>
      <c r="CX534" s="61"/>
      <c r="CY534" s="61"/>
      <c r="DA534" s="61"/>
      <c r="DB534" s="61"/>
      <c r="DC534" s="61"/>
      <c r="DD534" s="61"/>
      <c r="DE534" s="61"/>
    </row>
    <row r="535" spans="93:109" ht="13.5" customHeight="1" x14ac:dyDescent="0.15">
      <c r="CO535" s="61"/>
      <c r="CP535" s="61"/>
      <c r="CQ535" s="61"/>
      <c r="CR535" s="61"/>
      <c r="CS535" s="61"/>
      <c r="CU535" s="61"/>
      <c r="CV535" s="61"/>
      <c r="CW535" s="61"/>
      <c r="CX535" s="61"/>
      <c r="CY535" s="61"/>
      <c r="DA535" s="61"/>
      <c r="DB535" s="61"/>
      <c r="DC535" s="61"/>
      <c r="DD535" s="61"/>
      <c r="DE535" s="61"/>
    </row>
    <row r="536" spans="93:109" ht="13.5" customHeight="1" x14ac:dyDescent="0.15">
      <c r="CO536" s="61"/>
      <c r="CP536" s="61"/>
      <c r="CQ536" s="61"/>
      <c r="CR536" s="61"/>
      <c r="CS536" s="61"/>
      <c r="CU536" s="61"/>
      <c r="CV536" s="61"/>
      <c r="CW536" s="61"/>
      <c r="CX536" s="61"/>
      <c r="CY536" s="61"/>
      <c r="DA536" s="61"/>
      <c r="DB536" s="61"/>
      <c r="DC536" s="61"/>
      <c r="DD536" s="61"/>
      <c r="DE536" s="61"/>
    </row>
    <row r="537" spans="93:109" ht="13.5" customHeight="1" x14ac:dyDescent="0.15">
      <c r="CO537" s="61"/>
      <c r="CP537" s="61"/>
      <c r="CQ537" s="61"/>
      <c r="CR537" s="61"/>
      <c r="CS537" s="61"/>
      <c r="CU537" s="61"/>
      <c r="CV537" s="61"/>
      <c r="CW537" s="61"/>
      <c r="CX537" s="61"/>
      <c r="CY537" s="61"/>
      <c r="DA537" s="61"/>
      <c r="DB537" s="61"/>
      <c r="DC537" s="61"/>
      <c r="DD537" s="61"/>
      <c r="DE537" s="61"/>
    </row>
    <row r="538" spans="93:109" ht="13.5" customHeight="1" x14ac:dyDescent="0.15">
      <c r="CO538" s="61"/>
      <c r="CP538" s="61"/>
      <c r="CQ538" s="61"/>
      <c r="CR538" s="61"/>
      <c r="CS538" s="61"/>
      <c r="CU538" s="61"/>
      <c r="CV538" s="61"/>
      <c r="CW538" s="61"/>
      <c r="CX538" s="61"/>
      <c r="CY538" s="61"/>
      <c r="DA538" s="61"/>
      <c r="DB538" s="61"/>
      <c r="DC538" s="61"/>
      <c r="DD538" s="61"/>
      <c r="DE538" s="61"/>
    </row>
    <row r="539" spans="93:109" ht="13.5" customHeight="1" x14ac:dyDescent="0.15">
      <c r="CO539" s="61"/>
      <c r="CP539" s="61"/>
      <c r="CQ539" s="61"/>
      <c r="CR539" s="61"/>
      <c r="CS539" s="61"/>
      <c r="CU539" s="61"/>
      <c r="CV539" s="61"/>
      <c r="CW539" s="61"/>
      <c r="CX539" s="61"/>
      <c r="CY539" s="61"/>
      <c r="DA539" s="61"/>
      <c r="DB539" s="61"/>
      <c r="DC539" s="61"/>
      <c r="DD539" s="61"/>
      <c r="DE539" s="61"/>
    </row>
    <row r="540" spans="93:109" ht="13.5" customHeight="1" x14ac:dyDescent="0.15">
      <c r="CO540" s="61"/>
      <c r="CP540" s="61"/>
      <c r="CQ540" s="61"/>
      <c r="CR540" s="61"/>
      <c r="CS540" s="61"/>
      <c r="CU540" s="61"/>
      <c r="CV540" s="61"/>
      <c r="CW540" s="61"/>
      <c r="CX540" s="61"/>
      <c r="CY540" s="61"/>
      <c r="DA540" s="61"/>
      <c r="DB540" s="61"/>
      <c r="DC540" s="61"/>
      <c r="DD540" s="61"/>
      <c r="DE540" s="61"/>
    </row>
    <row r="541" spans="93:109" ht="13.5" customHeight="1" x14ac:dyDescent="0.15">
      <c r="CO541" s="61"/>
      <c r="CP541" s="61"/>
      <c r="CQ541" s="61"/>
      <c r="CR541" s="61"/>
      <c r="CS541" s="61"/>
      <c r="CU541" s="61"/>
      <c r="CV541" s="61"/>
      <c r="CW541" s="61"/>
      <c r="CX541" s="61"/>
      <c r="CY541" s="61"/>
      <c r="DA541" s="61"/>
      <c r="DB541" s="61"/>
      <c r="DC541" s="61"/>
      <c r="DD541" s="61"/>
      <c r="DE541" s="61"/>
    </row>
    <row r="542" spans="93:109" ht="13.5" customHeight="1" x14ac:dyDescent="0.15">
      <c r="CO542" s="61"/>
      <c r="CP542" s="61"/>
      <c r="CQ542" s="61"/>
      <c r="CR542" s="61"/>
      <c r="CS542" s="61"/>
      <c r="CU542" s="61"/>
      <c r="CV542" s="61"/>
      <c r="CW542" s="61"/>
      <c r="CX542" s="61"/>
      <c r="CY542" s="61"/>
      <c r="DA542" s="61"/>
      <c r="DB542" s="61"/>
      <c r="DC542" s="61"/>
      <c r="DD542" s="61"/>
      <c r="DE542" s="61"/>
    </row>
    <row r="543" spans="93:109" ht="13.5" customHeight="1" x14ac:dyDescent="0.15">
      <c r="CO543" s="61"/>
      <c r="CP543" s="61"/>
      <c r="CQ543" s="61"/>
      <c r="CR543" s="61"/>
      <c r="CS543" s="61"/>
      <c r="CU543" s="61"/>
      <c r="CV543" s="61"/>
      <c r="CW543" s="61"/>
      <c r="CX543" s="61"/>
      <c r="CY543" s="61"/>
      <c r="DA543" s="61"/>
      <c r="DB543" s="61"/>
      <c r="DC543" s="61"/>
      <c r="DD543" s="61"/>
      <c r="DE543" s="61"/>
    </row>
    <row r="544" spans="93:109" ht="13.5" customHeight="1" x14ac:dyDescent="0.15">
      <c r="CO544" s="61"/>
      <c r="CP544" s="61"/>
      <c r="CQ544" s="61"/>
      <c r="CR544" s="61"/>
      <c r="CS544" s="61"/>
      <c r="CU544" s="61"/>
      <c r="CV544" s="61"/>
      <c r="CW544" s="61"/>
      <c r="CX544" s="61"/>
      <c r="CY544" s="61"/>
      <c r="DA544" s="61"/>
      <c r="DB544" s="61"/>
      <c r="DC544" s="61"/>
      <c r="DD544" s="61"/>
      <c r="DE544" s="61"/>
    </row>
    <row r="545" spans="93:109" ht="13.5" customHeight="1" x14ac:dyDescent="0.15">
      <c r="CO545" s="61"/>
      <c r="CP545" s="61"/>
      <c r="CQ545" s="61"/>
      <c r="CR545" s="61"/>
      <c r="CS545" s="61"/>
      <c r="CU545" s="61"/>
      <c r="CV545" s="61"/>
      <c r="CW545" s="61"/>
      <c r="CX545" s="61"/>
      <c r="CY545" s="61"/>
      <c r="DA545" s="61"/>
      <c r="DB545" s="61"/>
      <c r="DC545" s="61"/>
      <c r="DD545" s="61"/>
      <c r="DE545" s="61"/>
    </row>
    <row r="546" spans="93:109" ht="13.5" customHeight="1" x14ac:dyDescent="0.15">
      <c r="CO546" s="61"/>
      <c r="CP546" s="61"/>
      <c r="CQ546" s="61"/>
      <c r="CR546" s="61"/>
      <c r="CS546" s="61"/>
      <c r="CU546" s="61"/>
      <c r="CV546" s="61"/>
      <c r="CW546" s="61"/>
      <c r="CX546" s="61"/>
      <c r="CY546" s="61"/>
      <c r="DA546" s="61"/>
      <c r="DB546" s="61"/>
      <c r="DC546" s="61"/>
      <c r="DD546" s="61"/>
      <c r="DE546" s="61"/>
    </row>
    <row r="547" spans="93:109" ht="13.5" customHeight="1" x14ac:dyDescent="0.15">
      <c r="CO547" s="61"/>
      <c r="CP547" s="61"/>
      <c r="CQ547" s="61"/>
      <c r="CR547" s="61"/>
      <c r="CS547" s="61"/>
      <c r="CU547" s="61"/>
      <c r="CV547" s="61"/>
      <c r="CW547" s="61"/>
      <c r="CX547" s="61"/>
      <c r="CY547" s="61"/>
      <c r="DA547" s="61"/>
      <c r="DB547" s="61"/>
      <c r="DC547" s="61"/>
      <c r="DD547" s="61"/>
      <c r="DE547" s="61"/>
    </row>
    <row r="548" spans="93:109" ht="13.5" customHeight="1" x14ac:dyDescent="0.15">
      <c r="CO548" s="61"/>
      <c r="CP548" s="61"/>
      <c r="CQ548" s="61"/>
      <c r="CR548" s="61"/>
      <c r="CS548" s="61"/>
      <c r="CU548" s="61"/>
      <c r="CV548" s="61"/>
      <c r="CW548" s="61"/>
      <c r="CX548" s="61"/>
      <c r="CY548" s="61"/>
      <c r="DA548" s="61"/>
      <c r="DB548" s="61"/>
      <c r="DC548" s="61"/>
      <c r="DD548" s="61"/>
      <c r="DE548" s="61"/>
    </row>
    <row r="549" spans="93:109" ht="13.5" customHeight="1" x14ac:dyDescent="0.15">
      <c r="CO549" s="61"/>
      <c r="CP549" s="61"/>
      <c r="CQ549" s="61"/>
      <c r="CR549" s="61"/>
      <c r="CS549" s="61"/>
      <c r="CU549" s="61"/>
      <c r="CV549" s="61"/>
      <c r="CW549" s="61"/>
      <c r="CX549" s="61"/>
      <c r="CY549" s="61"/>
      <c r="DA549" s="61"/>
      <c r="DB549" s="61"/>
      <c r="DC549" s="61"/>
      <c r="DD549" s="61"/>
      <c r="DE549" s="61"/>
    </row>
    <row r="550" spans="93:109" ht="13.5" customHeight="1" x14ac:dyDescent="0.15">
      <c r="CO550" s="61"/>
      <c r="CP550" s="61"/>
      <c r="CQ550" s="61"/>
      <c r="CR550" s="61"/>
      <c r="CS550" s="61"/>
      <c r="CU550" s="61"/>
      <c r="CV550" s="61"/>
      <c r="CW550" s="61"/>
      <c r="CX550" s="61"/>
      <c r="CY550" s="61"/>
      <c r="DA550" s="61"/>
      <c r="DB550" s="61"/>
      <c r="DC550" s="61"/>
      <c r="DD550" s="61"/>
      <c r="DE550" s="61"/>
    </row>
    <row r="551" spans="93:109" ht="13.5" customHeight="1" x14ac:dyDescent="0.15">
      <c r="CO551" s="61"/>
      <c r="CP551" s="61"/>
      <c r="CQ551" s="61"/>
      <c r="CR551" s="61"/>
      <c r="CS551" s="61"/>
      <c r="CU551" s="61"/>
      <c r="CV551" s="61"/>
      <c r="CW551" s="61"/>
      <c r="CX551" s="61"/>
      <c r="CY551" s="61"/>
      <c r="DA551" s="61"/>
      <c r="DB551" s="61"/>
      <c r="DC551" s="61"/>
      <c r="DD551" s="61"/>
      <c r="DE551" s="61"/>
    </row>
    <row r="552" spans="93:109" ht="13.5" customHeight="1" x14ac:dyDescent="0.15">
      <c r="CO552" s="61"/>
      <c r="CP552" s="61"/>
      <c r="CQ552" s="61"/>
      <c r="CR552" s="61"/>
      <c r="CS552" s="61"/>
      <c r="CU552" s="61"/>
      <c r="CV552" s="61"/>
      <c r="CW552" s="61"/>
      <c r="CX552" s="61"/>
      <c r="CY552" s="61"/>
      <c r="DA552" s="61"/>
      <c r="DB552" s="61"/>
      <c r="DC552" s="61"/>
      <c r="DD552" s="61"/>
      <c r="DE552" s="61"/>
    </row>
    <row r="553" spans="93:109" ht="13.5" customHeight="1" x14ac:dyDescent="0.15">
      <c r="CO553" s="61"/>
      <c r="CP553" s="61"/>
      <c r="CQ553" s="61"/>
      <c r="CR553" s="61"/>
      <c r="CS553" s="61"/>
      <c r="CU553" s="61"/>
      <c r="CV553" s="61"/>
      <c r="CW553" s="61"/>
      <c r="CX553" s="61"/>
      <c r="CY553" s="61"/>
      <c r="DA553" s="61"/>
      <c r="DB553" s="61"/>
      <c r="DC553" s="61"/>
      <c r="DD553" s="61"/>
      <c r="DE553" s="61"/>
    </row>
    <row r="554" spans="93:109" ht="13.5" customHeight="1" x14ac:dyDescent="0.15">
      <c r="CO554" s="61"/>
      <c r="CP554" s="61"/>
      <c r="CQ554" s="61"/>
      <c r="CR554" s="61"/>
      <c r="CS554" s="61"/>
      <c r="CU554" s="61"/>
      <c r="CV554" s="61"/>
      <c r="CW554" s="61"/>
      <c r="CX554" s="61"/>
      <c r="CY554" s="61"/>
      <c r="DA554" s="61"/>
      <c r="DB554" s="61"/>
      <c r="DC554" s="61"/>
      <c r="DD554" s="61"/>
      <c r="DE554" s="61"/>
    </row>
    <row r="555" spans="93:109" ht="13.5" customHeight="1" x14ac:dyDescent="0.15">
      <c r="CO555" s="61"/>
      <c r="CP555" s="61"/>
      <c r="CQ555" s="61"/>
      <c r="CR555" s="61"/>
      <c r="CS555" s="61"/>
      <c r="CU555" s="61"/>
      <c r="CV555" s="61"/>
      <c r="CW555" s="61"/>
      <c r="CX555" s="61"/>
      <c r="CY555" s="61"/>
      <c r="DA555" s="61"/>
      <c r="DB555" s="61"/>
      <c r="DC555" s="61"/>
      <c r="DD555" s="61"/>
      <c r="DE555" s="61"/>
    </row>
    <row r="556" spans="93:109" ht="13.5" customHeight="1" x14ac:dyDescent="0.15">
      <c r="CO556" s="61"/>
      <c r="CP556" s="61"/>
      <c r="CQ556" s="61"/>
      <c r="CR556" s="61"/>
      <c r="CS556" s="61"/>
      <c r="CU556" s="61"/>
      <c r="CV556" s="61"/>
      <c r="CW556" s="61"/>
      <c r="CX556" s="61"/>
      <c r="CY556" s="61"/>
      <c r="DA556" s="61"/>
      <c r="DB556" s="61"/>
      <c r="DC556" s="61"/>
      <c r="DD556" s="61"/>
      <c r="DE556" s="61"/>
    </row>
    <row r="557" spans="93:109" ht="13.5" customHeight="1" x14ac:dyDescent="0.15">
      <c r="CO557" s="61"/>
      <c r="CP557" s="61"/>
      <c r="CQ557" s="61"/>
      <c r="CR557" s="61"/>
      <c r="CS557" s="61"/>
      <c r="CU557" s="61"/>
      <c r="CV557" s="61"/>
      <c r="CW557" s="61"/>
      <c r="CX557" s="61"/>
      <c r="CY557" s="61"/>
      <c r="DA557" s="61"/>
      <c r="DB557" s="61"/>
      <c r="DC557" s="61"/>
      <c r="DD557" s="61"/>
      <c r="DE557" s="61"/>
    </row>
    <row r="558" spans="93:109" ht="13.5" customHeight="1" x14ac:dyDescent="0.15">
      <c r="CO558" s="61"/>
      <c r="CP558" s="61"/>
      <c r="CQ558" s="61"/>
      <c r="CR558" s="61"/>
      <c r="CS558" s="61"/>
      <c r="CU558" s="61"/>
      <c r="CV558" s="61"/>
      <c r="CW558" s="61"/>
      <c r="CX558" s="61"/>
      <c r="CY558" s="61"/>
      <c r="DA558" s="61"/>
      <c r="DB558" s="61"/>
      <c r="DC558" s="61"/>
      <c r="DD558" s="61"/>
      <c r="DE558" s="61"/>
    </row>
    <row r="559" spans="93:109" ht="13.5" customHeight="1" x14ac:dyDescent="0.15">
      <c r="CO559" s="61"/>
      <c r="CP559" s="61"/>
      <c r="CQ559" s="61"/>
      <c r="CR559" s="61"/>
      <c r="CS559" s="61"/>
      <c r="CU559" s="61"/>
      <c r="CV559" s="61"/>
      <c r="CW559" s="61"/>
      <c r="CX559" s="61"/>
      <c r="CY559" s="61"/>
      <c r="DA559" s="61"/>
      <c r="DB559" s="61"/>
      <c r="DC559" s="61"/>
      <c r="DD559" s="61"/>
      <c r="DE559" s="61"/>
    </row>
    <row r="560" spans="93:109" ht="13.5" customHeight="1" x14ac:dyDescent="0.15">
      <c r="CO560" s="61"/>
      <c r="CP560" s="61"/>
      <c r="CQ560" s="61"/>
      <c r="CR560" s="61"/>
      <c r="CS560" s="61"/>
      <c r="CU560" s="61"/>
      <c r="CV560" s="61"/>
      <c r="CW560" s="61"/>
      <c r="CX560" s="61"/>
      <c r="CY560" s="61"/>
      <c r="DA560" s="61"/>
      <c r="DB560" s="61"/>
      <c r="DC560" s="61"/>
      <c r="DD560" s="61"/>
      <c r="DE560" s="61"/>
    </row>
    <row r="561" spans="93:109" ht="13.5" customHeight="1" x14ac:dyDescent="0.15">
      <c r="CO561" s="61"/>
      <c r="CP561" s="61"/>
      <c r="CQ561" s="61"/>
      <c r="CR561" s="61"/>
      <c r="CS561" s="61"/>
      <c r="CU561" s="61"/>
      <c r="CV561" s="61"/>
      <c r="CW561" s="61"/>
      <c r="CX561" s="61"/>
      <c r="CY561" s="61"/>
      <c r="DA561" s="61"/>
      <c r="DB561" s="61"/>
      <c r="DC561" s="61"/>
      <c r="DD561" s="61"/>
      <c r="DE561" s="61"/>
    </row>
    <row r="562" spans="93:109" ht="13.5" customHeight="1" x14ac:dyDescent="0.15">
      <c r="CO562" s="61"/>
      <c r="CP562" s="61"/>
      <c r="CQ562" s="61"/>
      <c r="CR562" s="61"/>
      <c r="CS562" s="61"/>
      <c r="CU562" s="61"/>
      <c r="CV562" s="61"/>
      <c r="CW562" s="61"/>
      <c r="CX562" s="61"/>
      <c r="CY562" s="61"/>
      <c r="DA562" s="61"/>
      <c r="DB562" s="61"/>
      <c r="DC562" s="61"/>
      <c r="DD562" s="61"/>
      <c r="DE562" s="61"/>
    </row>
    <row r="563" spans="93:109" ht="13.5" customHeight="1" x14ac:dyDescent="0.15">
      <c r="CO563" s="61"/>
      <c r="CP563" s="61"/>
      <c r="CQ563" s="61"/>
      <c r="CR563" s="61"/>
      <c r="CS563" s="61"/>
      <c r="CU563" s="61"/>
      <c r="CV563" s="61"/>
      <c r="CW563" s="61"/>
      <c r="CX563" s="61"/>
      <c r="CY563" s="61"/>
      <c r="DA563" s="61"/>
      <c r="DB563" s="61"/>
      <c r="DC563" s="61"/>
      <c r="DD563" s="61"/>
      <c r="DE563" s="61"/>
    </row>
    <row r="564" spans="93:109" ht="13.5" customHeight="1" x14ac:dyDescent="0.15">
      <c r="CO564" s="61"/>
      <c r="CP564" s="61"/>
      <c r="CQ564" s="61"/>
      <c r="CR564" s="61"/>
      <c r="CS564" s="61"/>
      <c r="CU564" s="61"/>
      <c r="CV564" s="61"/>
      <c r="CW564" s="61"/>
      <c r="CX564" s="61"/>
      <c r="CY564" s="61"/>
      <c r="DA564" s="61"/>
      <c r="DB564" s="61"/>
      <c r="DC564" s="61"/>
      <c r="DD564" s="61"/>
      <c r="DE564" s="61"/>
    </row>
    <row r="565" spans="93:109" ht="13.5" customHeight="1" x14ac:dyDescent="0.15">
      <c r="CO565" s="61"/>
      <c r="CP565" s="61"/>
      <c r="CQ565" s="61"/>
      <c r="CR565" s="61"/>
      <c r="CS565" s="61"/>
      <c r="CU565" s="61"/>
      <c r="CV565" s="61"/>
      <c r="CW565" s="61"/>
      <c r="CX565" s="61"/>
      <c r="CY565" s="61"/>
      <c r="DA565" s="61"/>
      <c r="DB565" s="61"/>
      <c r="DC565" s="61"/>
      <c r="DD565" s="61"/>
      <c r="DE565" s="61"/>
    </row>
    <row r="566" spans="93:109" ht="13.5" customHeight="1" x14ac:dyDescent="0.15">
      <c r="CO566" s="61"/>
      <c r="CP566" s="61"/>
      <c r="CQ566" s="61"/>
      <c r="CR566" s="61"/>
      <c r="CS566" s="61"/>
      <c r="CU566" s="61"/>
      <c r="CV566" s="61"/>
      <c r="CW566" s="61"/>
      <c r="CX566" s="61"/>
      <c r="CY566" s="61"/>
      <c r="DA566" s="61"/>
      <c r="DB566" s="61"/>
      <c r="DC566" s="61"/>
      <c r="DD566" s="61"/>
      <c r="DE566" s="61"/>
    </row>
    <row r="567" spans="93:109" ht="13.5" customHeight="1" x14ac:dyDescent="0.15">
      <c r="CO567" s="61"/>
      <c r="CP567" s="61"/>
      <c r="CQ567" s="61"/>
      <c r="CR567" s="61"/>
      <c r="CS567" s="61"/>
      <c r="CU567" s="61"/>
      <c r="CV567" s="61"/>
      <c r="CW567" s="61"/>
      <c r="CX567" s="61"/>
      <c r="CY567" s="61"/>
      <c r="DA567" s="61"/>
      <c r="DB567" s="61"/>
      <c r="DC567" s="61"/>
      <c r="DD567" s="61"/>
      <c r="DE567" s="61"/>
    </row>
    <row r="568" spans="93:109" ht="13.5" customHeight="1" x14ac:dyDescent="0.15">
      <c r="CO568" s="61"/>
      <c r="CP568" s="61"/>
      <c r="CQ568" s="61"/>
      <c r="CR568" s="61"/>
      <c r="CS568" s="61"/>
      <c r="CU568" s="61"/>
      <c r="CV568" s="61"/>
      <c r="CW568" s="61"/>
      <c r="CX568" s="61"/>
      <c r="CY568" s="61"/>
      <c r="DA568" s="61"/>
      <c r="DB568" s="61"/>
      <c r="DC568" s="61"/>
      <c r="DD568" s="61"/>
      <c r="DE568" s="61"/>
    </row>
    <row r="569" spans="93:109" ht="13.5" customHeight="1" x14ac:dyDescent="0.15">
      <c r="CO569" s="61"/>
      <c r="CP569" s="61"/>
      <c r="CQ569" s="61"/>
      <c r="CR569" s="61"/>
      <c r="CS569" s="61"/>
      <c r="CU569" s="61"/>
      <c r="CV569" s="61"/>
      <c r="CW569" s="61"/>
      <c r="CX569" s="61"/>
      <c r="CY569" s="61"/>
      <c r="DA569" s="61"/>
      <c r="DB569" s="61"/>
      <c r="DC569" s="61"/>
      <c r="DD569" s="61"/>
      <c r="DE569" s="61"/>
    </row>
    <row r="570" spans="93:109" ht="13.5" customHeight="1" x14ac:dyDescent="0.15">
      <c r="CO570" s="61"/>
      <c r="CP570" s="61"/>
      <c r="CQ570" s="61"/>
      <c r="CR570" s="61"/>
      <c r="CS570" s="61"/>
      <c r="CU570" s="61"/>
      <c r="CV570" s="61"/>
      <c r="CW570" s="61"/>
      <c r="CX570" s="61"/>
      <c r="CY570" s="61"/>
      <c r="DA570" s="61"/>
      <c r="DB570" s="61"/>
      <c r="DC570" s="61"/>
      <c r="DD570" s="61"/>
      <c r="DE570" s="61"/>
    </row>
    <row r="571" spans="93:109" ht="13.5" customHeight="1" x14ac:dyDescent="0.15">
      <c r="CO571" s="61"/>
      <c r="CP571" s="61"/>
      <c r="CQ571" s="61"/>
      <c r="CR571" s="61"/>
      <c r="CS571" s="61"/>
      <c r="CU571" s="61"/>
      <c r="CV571" s="61"/>
      <c r="CW571" s="61"/>
      <c r="CX571" s="61"/>
      <c r="CY571" s="61"/>
      <c r="DA571" s="61"/>
      <c r="DB571" s="61"/>
      <c r="DC571" s="61"/>
      <c r="DD571" s="61"/>
      <c r="DE571" s="61"/>
    </row>
    <row r="572" spans="93:109" ht="13.5" customHeight="1" x14ac:dyDescent="0.15">
      <c r="CO572" s="61"/>
      <c r="CP572" s="61"/>
      <c r="CQ572" s="61"/>
      <c r="CR572" s="61"/>
      <c r="CS572" s="61"/>
      <c r="CU572" s="61"/>
      <c r="CV572" s="61"/>
      <c r="CW572" s="61"/>
      <c r="CX572" s="61"/>
      <c r="CY572" s="61"/>
      <c r="DA572" s="61"/>
      <c r="DB572" s="61"/>
      <c r="DC572" s="61"/>
      <c r="DD572" s="61"/>
      <c r="DE572" s="61"/>
    </row>
    <row r="573" spans="93:109" ht="13.5" customHeight="1" x14ac:dyDescent="0.15">
      <c r="CO573" s="61"/>
      <c r="CP573" s="61"/>
      <c r="CQ573" s="61"/>
      <c r="CR573" s="61"/>
      <c r="CS573" s="61"/>
      <c r="CU573" s="61"/>
      <c r="CV573" s="61"/>
      <c r="CW573" s="61"/>
      <c r="CX573" s="61"/>
      <c r="CY573" s="61"/>
      <c r="DA573" s="61"/>
      <c r="DB573" s="61"/>
      <c r="DC573" s="61"/>
      <c r="DD573" s="61"/>
      <c r="DE573" s="61"/>
    </row>
    <row r="574" spans="93:109" ht="13.5" customHeight="1" x14ac:dyDescent="0.15">
      <c r="CO574" s="61"/>
      <c r="CP574" s="61"/>
      <c r="CQ574" s="61"/>
      <c r="CR574" s="61"/>
      <c r="CS574" s="61"/>
      <c r="CU574" s="61"/>
      <c r="CV574" s="61"/>
      <c r="CW574" s="61"/>
      <c r="CX574" s="61"/>
      <c r="CY574" s="61"/>
      <c r="DA574" s="61"/>
      <c r="DB574" s="61"/>
      <c r="DC574" s="61"/>
      <c r="DD574" s="61"/>
      <c r="DE574" s="61"/>
    </row>
    <row r="575" spans="93:109" ht="13.5" customHeight="1" x14ac:dyDescent="0.15">
      <c r="CO575" s="61"/>
      <c r="CP575" s="61"/>
      <c r="CQ575" s="61"/>
      <c r="CR575" s="61"/>
      <c r="CS575" s="61"/>
      <c r="CU575" s="61"/>
      <c r="CV575" s="61"/>
      <c r="CW575" s="61"/>
      <c r="CX575" s="61"/>
      <c r="CY575" s="61"/>
      <c r="DA575" s="61"/>
      <c r="DB575" s="61"/>
      <c r="DC575" s="61"/>
      <c r="DD575" s="61"/>
      <c r="DE575" s="61"/>
    </row>
    <row r="576" spans="93:109" ht="13.5" customHeight="1" x14ac:dyDescent="0.15">
      <c r="CO576" s="61"/>
      <c r="CP576" s="61"/>
      <c r="CQ576" s="61"/>
      <c r="CR576" s="61"/>
      <c r="CS576" s="61"/>
      <c r="CU576" s="61"/>
      <c r="CV576" s="61"/>
      <c r="CW576" s="61"/>
      <c r="CX576" s="61"/>
      <c r="CY576" s="61"/>
      <c r="DA576" s="61"/>
      <c r="DB576" s="61"/>
      <c r="DC576" s="61"/>
      <c r="DD576" s="61"/>
      <c r="DE576" s="61"/>
    </row>
    <row r="577" spans="93:109" ht="13.5" customHeight="1" x14ac:dyDescent="0.15">
      <c r="CO577" s="61"/>
      <c r="CP577" s="61"/>
      <c r="CQ577" s="61"/>
      <c r="CR577" s="61"/>
      <c r="CS577" s="61"/>
      <c r="CU577" s="61"/>
      <c r="CV577" s="61"/>
      <c r="CW577" s="61"/>
      <c r="CX577" s="61"/>
      <c r="CY577" s="61"/>
      <c r="DA577" s="61"/>
      <c r="DB577" s="61"/>
      <c r="DC577" s="61"/>
      <c r="DD577" s="61"/>
      <c r="DE577" s="61"/>
    </row>
    <row r="578" spans="93:109" ht="13.5" customHeight="1" x14ac:dyDescent="0.15">
      <c r="CO578" s="61"/>
      <c r="CP578" s="61"/>
      <c r="CQ578" s="61"/>
      <c r="CR578" s="61"/>
      <c r="CS578" s="61"/>
      <c r="CU578" s="61"/>
      <c r="CV578" s="61"/>
      <c r="CW578" s="61"/>
      <c r="CX578" s="61"/>
      <c r="CY578" s="61"/>
      <c r="DA578" s="61"/>
      <c r="DB578" s="61"/>
      <c r="DC578" s="61"/>
      <c r="DD578" s="61"/>
      <c r="DE578" s="61"/>
    </row>
    <row r="579" spans="93:109" ht="13.5" customHeight="1" x14ac:dyDescent="0.15">
      <c r="CO579" s="61"/>
      <c r="CP579" s="61"/>
      <c r="CQ579" s="61"/>
      <c r="CR579" s="61"/>
      <c r="CS579" s="61"/>
      <c r="CU579" s="61"/>
      <c r="CV579" s="61"/>
      <c r="CW579" s="61"/>
      <c r="CX579" s="61"/>
      <c r="CY579" s="61"/>
      <c r="DA579" s="61"/>
      <c r="DB579" s="61"/>
      <c r="DC579" s="61"/>
      <c r="DD579" s="61"/>
      <c r="DE579" s="61"/>
    </row>
    <row r="580" spans="93:109" ht="13.5" customHeight="1" x14ac:dyDescent="0.15">
      <c r="CO580" s="61"/>
      <c r="CP580" s="61"/>
      <c r="CQ580" s="61"/>
      <c r="CR580" s="61"/>
      <c r="CS580" s="61"/>
      <c r="CU580" s="61"/>
      <c r="CV580" s="61"/>
      <c r="CW580" s="61"/>
      <c r="CX580" s="61"/>
      <c r="CY580" s="61"/>
      <c r="DA580" s="61"/>
      <c r="DB580" s="61"/>
      <c r="DC580" s="61"/>
      <c r="DD580" s="61"/>
      <c r="DE580" s="61"/>
    </row>
    <row r="581" spans="93:109" ht="13.5" customHeight="1" x14ac:dyDescent="0.15">
      <c r="CO581" s="61"/>
      <c r="CP581" s="61"/>
      <c r="CQ581" s="61"/>
      <c r="CR581" s="61"/>
      <c r="CS581" s="61"/>
      <c r="CU581" s="61"/>
      <c r="CV581" s="61"/>
      <c r="CW581" s="61"/>
      <c r="CX581" s="61"/>
      <c r="CY581" s="61"/>
      <c r="DA581" s="61"/>
      <c r="DB581" s="61"/>
      <c r="DC581" s="61"/>
      <c r="DD581" s="61"/>
      <c r="DE581" s="61"/>
    </row>
    <row r="582" spans="93:109" ht="13.5" customHeight="1" x14ac:dyDescent="0.15">
      <c r="CO582" s="61"/>
      <c r="CP582" s="61"/>
      <c r="CQ582" s="61"/>
      <c r="CR582" s="61"/>
      <c r="CS582" s="61"/>
      <c r="CU582" s="61"/>
      <c r="CV582" s="61"/>
      <c r="CW582" s="61"/>
      <c r="CX582" s="61"/>
      <c r="CY582" s="61"/>
      <c r="DA582" s="61"/>
      <c r="DB582" s="61"/>
      <c r="DC582" s="61"/>
      <c r="DD582" s="61"/>
      <c r="DE582" s="61"/>
    </row>
    <row r="583" spans="93:109" ht="13.5" customHeight="1" x14ac:dyDescent="0.15">
      <c r="CO583" s="61"/>
      <c r="CP583" s="61"/>
      <c r="CQ583" s="61"/>
      <c r="CR583" s="61"/>
      <c r="CS583" s="61"/>
      <c r="CU583" s="61"/>
      <c r="CV583" s="61"/>
      <c r="CW583" s="61"/>
      <c r="CX583" s="61"/>
      <c r="CY583" s="61"/>
      <c r="DA583" s="61"/>
      <c r="DB583" s="61"/>
      <c r="DC583" s="61"/>
      <c r="DD583" s="61"/>
      <c r="DE583" s="61"/>
    </row>
    <row r="584" spans="93:109" ht="13.5" customHeight="1" x14ac:dyDescent="0.15">
      <c r="CO584" s="61"/>
      <c r="CP584" s="61"/>
      <c r="CQ584" s="61"/>
      <c r="CR584" s="61"/>
      <c r="CS584" s="61"/>
      <c r="CU584" s="61"/>
      <c r="CV584" s="61"/>
      <c r="CW584" s="61"/>
      <c r="CX584" s="61"/>
      <c r="CY584" s="61"/>
      <c r="DA584" s="61"/>
      <c r="DB584" s="61"/>
      <c r="DC584" s="61"/>
      <c r="DD584" s="61"/>
      <c r="DE584" s="61"/>
    </row>
    <row r="585" spans="93:109" ht="13.5" customHeight="1" x14ac:dyDescent="0.15">
      <c r="CO585" s="61"/>
      <c r="CP585" s="61"/>
      <c r="CQ585" s="61"/>
      <c r="CR585" s="61"/>
      <c r="CS585" s="61"/>
      <c r="CU585" s="61"/>
      <c r="CV585" s="61"/>
      <c r="CW585" s="61"/>
      <c r="CX585" s="61"/>
      <c r="CY585" s="61"/>
      <c r="DA585" s="61"/>
      <c r="DB585" s="61"/>
      <c r="DC585" s="61"/>
      <c r="DD585" s="61"/>
      <c r="DE585" s="61"/>
    </row>
    <row r="586" spans="93:109" ht="13.5" customHeight="1" x14ac:dyDescent="0.15">
      <c r="CO586" s="61"/>
      <c r="CP586" s="61"/>
      <c r="CQ586" s="61"/>
      <c r="CR586" s="61"/>
      <c r="CS586" s="61"/>
      <c r="CU586" s="61"/>
      <c r="CV586" s="61"/>
      <c r="CW586" s="61"/>
      <c r="CX586" s="61"/>
      <c r="CY586" s="61"/>
      <c r="DA586" s="61"/>
      <c r="DB586" s="61"/>
      <c r="DC586" s="61"/>
      <c r="DD586" s="61"/>
      <c r="DE586" s="61"/>
    </row>
    <row r="587" spans="93:109" ht="13.5" customHeight="1" x14ac:dyDescent="0.15">
      <c r="CO587" s="61"/>
      <c r="CP587" s="61"/>
      <c r="CQ587" s="61"/>
      <c r="CR587" s="61"/>
      <c r="CS587" s="61"/>
      <c r="CU587" s="61"/>
      <c r="CV587" s="61"/>
      <c r="CW587" s="61"/>
      <c r="CX587" s="61"/>
      <c r="CY587" s="61"/>
      <c r="DA587" s="61"/>
      <c r="DB587" s="61"/>
      <c r="DC587" s="61"/>
      <c r="DD587" s="61"/>
      <c r="DE587" s="61"/>
    </row>
    <row r="588" spans="93:109" ht="13.5" customHeight="1" x14ac:dyDescent="0.15">
      <c r="CO588" s="61"/>
      <c r="CP588" s="61"/>
      <c r="CQ588" s="61"/>
      <c r="CR588" s="61"/>
      <c r="CS588" s="61"/>
      <c r="CU588" s="61"/>
      <c r="CV588" s="61"/>
      <c r="CW588" s="61"/>
      <c r="CX588" s="61"/>
      <c r="CY588" s="61"/>
      <c r="DA588" s="61"/>
      <c r="DB588" s="61"/>
      <c r="DC588" s="61"/>
      <c r="DD588" s="61"/>
      <c r="DE588" s="61"/>
    </row>
    <row r="589" spans="93:109" ht="13.5" customHeight="1" x14ac:dyDescent="0.15">
      <c r="CO589" s="61"/>
      <c r="CP589" s="61"/>
      <c r="CQ589" s="61"/>
      <c r="CR589" s="61"/>
      <c r="CS589" s="61"/>
      <c r="CU589" s="61"/>
      <c r="CV589" s="61"/>
      <c r="CW589" s="61"/>
      <c r="CX589" s="61"/>
      <c r="CY589" s="61"/>
      <c r="DA589" s="61"/>
      <c r="DB589" s="61"/>
      <c r="DC589" s="61"/>
      <c r="DD589" s="61"/>
      <c r="DE589" s="61"/>
    </row>
    <row r="590" spans="93:109" ht="13.5" customHeight="1" x14ac:dyDescent="0.15">
      <c r="CO590" s="61"/>
      <c r="CP590" s="61"/>
      <c r="CQ590" s="61"/>
      <c r="CR590" s="61"/>
      <c r="CS590" s="61"/>
      <c r="CU590" s="61"/>
      <c r="CV590" s="61"/>
      <c r="CW590" s="61"/>
      <c r="CX590" s="61"/>
      <c r="CY590" s="61"/>
      <c r="DA590" s="61"/>
      <c r="DB590" s="61"/>
      <c r="DC590" s="61"/>
      <c r="DD590" s="61"/>
      <c r="DE590" s="61"/>
    </row>
    <row r="591" spans="93:109" ht="13.5" customHeight="1" x14ac:dyDescent="0.15">
      <c r="CO591" s="61"/>
      <c r="CP591" s="61"/>
      <c r="CQ591" s="61"/>
      <c r="CR591" s="61"/>
      <c r="CS591" s="61"/>
      <c r="CU591" s="61"/>
      <c r="CV591" s="61"/>
      <c r="CW591" s="61"/>
      <c r="CX591" s="61"/>
      <c r="CY591" s="61"/>
      <c r="DA591" s="61"/>
      <c r="DB591" s="61"/>
      <c r="DC591" s="61"/>
      <c r="DD591" s="61"/>
      <c r="DE591" s="61"/>
    </row>
    <row r="592" spans="93:109" ht="13.5" customHeight="1" x14ac:dyDescent="0.15">
      <c r="CO592" s="61"/>
      <c r="CP592" s="61"/>
      <c r="CQ592" s="61"/>
      <c r="CR592" s="61"/>
      <c r="CS592" s="61"/>
      <c r="CU592" s="61"/>
      <c r="CV592" s="61"/>
      <c r="CW592" s="61"/>
      <c r="CX592" s="61"/>
      <c r="CY592" s="61"/>
      <c r="DA592" s="61"/>
      <c r="DB592" s="61"/>
      <c r="DC592" s="61"/>
      <c r="DD592" s="61"/>
      <c r="DE592" s="61"/>
    </row>
    <row r="593" spans="93:109" ht="13.5" customHeight="1" x14ac:dyDescent="0.15">
      <c r="CO593" s="61"/>
      <c r="CP593" s="61"/>
      <c r="CQ593" s="61"/>
      <c r="CR593" s="61"/>
      <c r="CS593" s="61"/>
      <c r="CU593" s="61"/>
      <c r="CV593" s="61"/>
      <c r="CW593" s="61"/>
      <c r="CX593" s="61"/>
      <c r="CY593" s="61"/>
      <c r="DA593" s="61"/>
      <c r="DB593" s="61"/>
      <c r="DC593" s="61"/>
      <c r="DD593" s="61"/>
      <c r="DE593" s="61"/>
    </row>
    <row r="594" spans="93:109" ht="13.5" customHeight="1" x14ac:dyDescent="0.15">
      <c r="CO594" s="61"/>
      <c r="CP594" s="61"/>
      <c r="CQ594" s="61"/>
      <c r="CR594" s="61"/>
      <c r="CS594" s="61"/>
      <c r="CU594" s="61"/>
      <c r="CV594" s="61"/>
      <c r="CW594" s="61"/>
      <c r="CX594" s="61"/>
      <c r="CY594" s="61"/>
      <c r="DA594" s="61"/>
      <c r="DB594" s="61"/>
      <c r="DC594" s="61"/>
      <c r="DD594" s="61"/>
      <c r="DE594" s="61"/>
    </row>
    <row r="595" spans="93:109" ht="13.5" customHeight="1" x14ac:dyDescent="0.15">
      <c r="CO595" s="61"/>
      <c r="CP595" s="61"/>
      <c r="CQ595" s="61"/>
      <c r="CR595" s="61"/>
      <c r="CS595" s="61"/>
      <c r="CU595" s="61"/>
      <c r="CV595" s="61"/>
      <c r="CW595" s="61"/>
      <c r="CX595" s="61"/>
      <c r="CY595" s="61"/>
      <c r="DA595" s="61"/>
      <c r="DB595" s="61"/>
      <c r="DC595" s="61"/>
      <c r="DD595" s="61"/>
      <c r="DE595" s="61"/>
    </row>
    <row r="596" spans="93:109" ht="13.5" customHeight="1" x14ac:dyDescent="0.15">
      <c r="CO596" s="61"/>
      <c r="CP596" s="61"/>
      <c r="CQ596" s="61"/>
      <c r="CR596" s="61"/>
      <c r="CS596" s="61"/>
      <c r="CU596" s="61"/>
      <c r="CV596" s="61"/>
      <c r="CW596" s="61"/>
      <c r="CX596" s="61"/>
      <c r="CY596" s="61"/>
      <c r="DA596" s="61"/>
      <c r="DB596" s="61"/>
      <c r="DC596" s="61"/>
      <c r="DD596" s="61"/>
      <c r="DE596" s="61"/>
    </row>
    <row r="597" spans="93:109" ht="13.5" customHeight="1" x14ac:dyDescent="0.15">
      <c r="CO597" s="61"/>
      <c r="CP597" s="61"/>
      <c r="CQ597" s="61"/>
      <c r="CR597" s="61"/>
      <c r="CS597" s="61"/>
      <c r="CU597" s="61"/>
      <c r="CV597" s="61"/>
      <c r="CW597" s="61"/>
      <c r="CX597" s="61"/>
      <c r="CY597" s="61"/>
      <c r="DA597" s="61"/>
      <c r="DB597" s="61"/>
      <c r="DC597" s="61"/>
      <c r="DD597" s="61"/>
      <c r="DE597" s="61"/>
    </row>
    <row r="598" spans="93:109" ht="13.5" customHeight="1" x14ac:dyDescent="0.15">
      <c r="CO598" s="61"/>
      <c r="CP598" s="61"/>
      <c r="CQ598" s="61"/>
      <c r="CR598" s="61"/>
      <c r="CS598" s="61"/>
      <c r="CU598" s="61"/>
      <c r="CV598" s="61"/>
      <c r="CW598" s="61"/>
      <c r="CX598" s="61"/>
      <c r="CY598" s="61"/>
      <c r="DA598" s="61"/>
      <c r="DB598" s="61"/>
      <c r="DC598" s="61"/>
      <c r="DD598" s="61"/>
      <c r="DE598" s="61"/>
    </row>
    <row r="599" spans="93:109" ht="13.5" customHeight="1" x14ac:dyDescent="0.15">
      <c r="CO599" s="61"/>
      <c r="CP599" s="61"/>
      <c r="CQ599" s="61"/>
      <c r="CR599" s="61"/>
      <c r="CS599" s="61"/>
      <c r="CU599" s="61"/>
      <c r="CV599" s="61"/>
      <c r="CW599" s="61"/>
      <c r="CX599" s="61"/>
      <c r="CY599" s="61"/>
      <c r="DA599" s="61"/>
      <c r="DB599" s="61"/>
      <c r="DC599" s="61"/>
      <c r="DD599" s="61"/>
      <c r="DE599" s="61"/>
    </row>
    <row r="600" spans="93:109" ht="13.5" customHeight="1" x14ac:dyDescent="0.15">
      <c r="CO600" s="61"/>
      <c r="CP600" s="61"/>
      <c r="CQ600" s="61"/>
      <c r="CR600" s="61"/>
      <c r="CS600" s="61"/>
      <c r="CU600" s="61"/>
      <c r="CV600" s="61"/>
      <c r="CW600" s="61"/>
      <c r="CX600" s="61"/>
      <c r="CY600" s="61"/>
      <c r="DA600" s="61"/>
      <c r="DB600" s="61"/>
      <c r="DC600" s="61"/>
      <c r="DD600" s="61"/>
      <c r="DE600" s="61"/>
    </row>
    <row r="601" spans="93:109" ht="13.5" customHeight="1" x14ac:dyDescent="0.15">
      <c r="CO601" s="61"/>
      <c r="CP601" s="61"/>
      <c r="CQ601" s="61"/>
      <c r="CR601" s="61"/>
      <c r="CS601" s="61"/>
      <c r="CU601" s="61"/>
      <c r="CV601" s="61"/>
      <c r="CW601" s="61"/>
      <c r="CX601" s="61"/>
      <c r="CY601" s="61"/>
      <c r="DA601" s="61"/>
      <c r="DB601" s="61"/>
      <c r="DC601" s="61"/>
      <c r="DD601" s="61"/>
      <c r="DE601" s="61"/>
    </row>
    <row r="602" spans="93:109" ht="13.5" customHeight="1" x14ac:dyDescent="0.15">
      <c r="CO602" s="61"/>
      <c r="CP602" s="61"/>
      <c r="CQ602" s="61"/>
      <c r="CR602" s="61"/>
      <c r="CS602" s="61"/>
      <c r="CU602" s="61"/>
      <c r="CV602" s="61"/>
      <c r="CW602" s="61"/>
      <c r="CX602" s="61"/>
      <c r="CY602" s="61"/>
      <c r="DA602" s="61"/>
      <c r="DB602" s="61"/>
      <c r="DC602" s="61"/>
      <c r="DD602" s="61"/>
      <c r="DE602" s="61"/>
    </row>
    <row r="603" spans="93:109" ht="13.5" customHeight="1" x14ac:dyDescent="0.15">
      <c r="CO603" s="61"/>
      <c r="CP603" s="61"/>
      <c r="CQ603" s="61"/>
      <c r="CR603" s="61"/>
      <c r="CS603" s="61"/>
      <c r="CU603" s="61"/>
      <c r="CV603" s="61"/>
      <c r="CW603" s="61"/>
      <c r="CX603" s="61"/>
      <c r="CY603" s="61"/>
      <c r="DA603" s="61"/>
      <c r="DB603" s="61"/>
      <c r="DC603" s="61"/>
      <c r="DD603" s="61"/>
      <c r="DE603" s="61"/>
    </row>
    <row r="604" spans="93:109" ht="13.5" customHeight="1" x14ac:dyDescent="0.15">
      <c r="CO604" s="61"/>
      <c r="CP604" s="61"/>
      <c r="CQ604" s="61"/>
      <c r="CR604" s="61"/>
      <c r="CS604" s="61"/>
      <c r="CU604" s="61"/>
      <c r="CV604" s="61"/>
      <c r="CW604" s="61"/>
      <c r="CX604" s="61"/>
      <c r="CY604" s="61"/>
      <c r="DA604" s="61"/>
      <c r="DB604" s="61"/>
      <c r="DC604" s="61"/>
      <c r="DD604" s="61"/>
      <c r="DE604" s="61"/>
    </row>
    <row r="605" spans="93:109" ht="13.5" customHeight="1" x14ac:dyDescent="0.15">
      <c r="CO605" s="61"/>
      <c r="CP605" s="61"/>
      <c r="CQ605" s="61"/>
      <c r="CR605" s="61"/>
      <c r="CS605" s="61"/>
      <c r="CU605" s="61"/>
      <c r="CV605" s="61"/>
      <c r="CW605" s="61"/>
      <c r="CX605" s="61"/>
      <c r="CY605" s="61"/>
      <c r="DA605" s="61"/>
      <c r="DB605" s="61"/>
      <c r="DC605" s="61"/>
      <c r="DD605" s="61"/>
      <c r="DE605" s="61"/>
    </row>
    <row r="606" spans="93:109" ht="13.5" customHeight="1" x14ac:dyDescent="0.15">
      <c r="CO606" s="61"/>
      <c r="CP606" s="61"/>
      <c r="CQ606" s="61"/>
      <c r="CR606" s="61"/>
      <c r="CS606" s="61"/>
      <c r="CU606" s="61"/>
      <c r="CV606" s="61"/>
      <c r="CW606" s="61"/>
      <c r="CX606" s="61"/>
      <c r="CY606" s="61"/>
      <c r="DA606" s="61"/>
      <c r="DB606" s="61"/>
      <c r="DC606" s="61"/>
      <c r="DD606" s="61"/>
      <c r="DE606" s="61"/>
    </row>
    <row r="607" spans="93:109" ht="13.5" customHeight="1" x14ac:dyDescent="0.15">
      <c r="CO607" s="61"/>
      <c r="CP607" s="61"/>
      <c r="CQ607" s="61"/>
      <c r="CR607" s="61"/>
      <c r="CS607" s="61"/>
      <c r="CU607" s="61"/>
      <c r="CV607" s="61"/>
      <c r="CW607" s="61"/>
      <c r="CX607" s="61"/>
      <c r="CY607" s="61"/>
      <c r="DA607" s="61"/>
      <c r="DB607" s="61"/>
      <c r="DC607" s="61"/>
      <c r="DD607" s="61"/>
      <c r="DE607" s="61"/>
    </row>
    <row r="608" spans="93:109" ht="13.5" customHeight="1" x14ac:dyDescent="0.15">
      <c r="CO608" s="61"/>
      <c r="CP608" s="61"/>
      <c r="CQ608" s="61"/>
      <c r="CR608" s="61"/>
      <c r="CS608" s="61"/>
      <c r="CU608" s="61"/>
      <c r="CV608" s="61"/>
      <c r="CW608" s="61"/>
      <c r="CX608" s="61"/>
      <c r="CY608" s="61"/>
      <c r="DA608" s="61"/>
      <c r="DB608" s="61"/>
      <c r="DC608" s="61"/>
      <c r="DD608" s="61"/>
      <c r="DE608" s="61"/>
    </row>
    <row r="609" spans="93:109" ht="13.5" customHeight="1" x14ac:dyDescent="0.15">
      <c r="CO609" s="61"/>
      <c r="CP609" s="61"/>
      <c r="CQ609" s="61"/>
      <c r="CR609" s="61"/>
      <c r="CS609" s="61"/>
      <c r="CU609" s="61"/>
      <c r="CV609" s="61"/>
      <c r="CW609" s="61"/>
      <c r="CX609" s="61"/>
      <c r="CY609" s="61"/>
      <c r="DA609" s="61"/>
      <c r="DB609" s="61"/>
      <c r="DC609" s="61"/>
      <c r="DD609" s="61"/>
      <c r="DE609" s="61"/>
    </row>
    <row r="610" spans="93:109" ht="13.5" customHeight="1" x14ac:dyDescent="0.15">
      <c r="CO610" s="61"/>
      <c r="CP610" s="61"/>
      <c r="CQ610" s="61"/>
      <c r="CR610" s="61"/>
      <c r="CS610" s="61"/>
      <c r="CU610" s="61"/>
      <c r="CV610" s="61"/>
      <c r="CW610" s="61"/>
      <c r="CX610" s="61"/>
      <c r="CY610" s="61"/>
      <c r="DA610" s="61"/>
      <c r="DB610" s="61"/>
      <c r="DC610" s="61"/>
      <c r="DD610" s="61"/>
      <c r="DE610" s="61"/>
    </row>
    <row r="611" spans="93:109" ht="13.5" customHeight="1" x14ac:dyDescent="0.15">
      <c r="CO611" s="61"/>
      <c r="CP611" s="61"/>
      <c r="CQ611" s="61"/>
      <c r="CR611" s="61"/>
      <c r="CS611" s="61"/>
      <c r="CU611" s="61"/>
      <c r="CV611" s="61"/>
      <c r="CW611" s="61"/>
      <c r="CX611" s="61"/>
      <c r="CY611" s="61"/>
      <c r="DA611" s="61"/>
      <c r="DB611" s="61"/>
      <c r="DC611" s="61"/>
      <c r="DD611" s="61"/>
      <c r="DE611" s="61"/>
    </row>
    <row r="612" spans="93:109" ht="13.5" customHeight="1" x14ac:dyDescent="0.15">
      <c r="CO612" s="61"/>
      <c r="CP612" s="61"/>
      <c r="CQ612" s="61"/>
      <c r="CR612" s="61"/>
      <c r="CS612" s="61"/>
      <c r="CU612" s="61"/>
      <c r="CV612" s="61"/>
      <c r="CW612" s="61"/>
      <c r="CX612" s="61"/>
      <c r="CY612" s="61"/>
      <c r="DA612" s="61"/>
      <c r="DB612" s="61"/>
      <c r="DC612" s="61"/>
      <c r="DD612" s="61"/>
      <c r="DE612" s="61"/>
    </row>
    <row r="613" spans="93:109" ht="13.5" customHeight="1" x14ac:dyDescent="0.15">
      <c r="CO613" s="61"/>
      <c r="CP613" s="61"/>
      <c r="CQ613" s="61"/>
      <c r="CR613" s="61"/>
      <c r="CS613" s="61"/>
      <c r="CU613" s="61"/>
      <c r="CV613" s="61"/>
      <c r="CW613" s="61"/>
      <c r="CX613" s="61"/>
      <c r="CY613" s="61"/>
      <c r="DA613" s="61"/>
      <c r="DB613" s="61"/>
      <c r="DC613" s="61"/>
      <c r="DD613" s="61"/>
      <c r="DE613" s="61"/>
    </row>
    <row r="614" spans="93:109" ht="13.5" customHeight="1" x14ac:dyDescent="0.15">
      <c r="CO614" s="61"/>
      <c r="CP614" s="61"/>
      <c r="CQ614" s="61"/>
      <c r="CR614" s="61"/>
      <c r="CS614" s="61"/>
      <c r="CU614" s="61"/>
      <c r="CV614" s="61"/>
      <c r="CW614" s="61"/>
      <c r="CX614" s="61"/>
      <c r="CY614" s="61"/>
      <c r="DA614" s="61"/>
      <c r="DB614" s="61"/>
      <c r="DC614" s="61"/>
      <c r="DD614" s="61"/>
      <c r="DE614" s="61"/>
    </row>
    <row r="615" spans="93:109" ht="13.5" customHeight="1" x14ac:dyDescent="0.15">
      <c r="CO615" s="61"/>
      <c r="CP615" s="61"/>
      <c r="CQ615" s="61"/>
      <c r="CR615" s="61"/>
      <c r="CS615" s="61"/>
      <c r="CU615" s="61"/>
      <c r="CV615" s="61"/>
      <c r="CW615" s="61"/>
      <c r="CX615" s="61"/>
      <c r="CY615" s="61"/>
      <c r="DA615" s="61"/>
      <c r="DB615" s="61"/>
      <c r="DC615" s="61"/>
      <c r="DD615" s="61"/>
      <c r="DE615" s="61"/>
    </row>
    <row r="616" spans="93:109" ht="13.5" customHeight="1" x14ac:dyDescent="0.15">
      <c r="CO616" s="61"/>
      <c r="CP616" s="61"/>
      <c r="CQ616" s="61"/>
      <c r="CR616" s="61"/>
      <c r="CS616" s="61"/>
      <c r="CU616" s="61"/>
      <c r="CV616" s="61"/>
      <c r="CW616" s="61"/>
      <c r="CX616" s="61"/>
      <c r="CY616" s="61"/>
      <c r="DA616" s="61"/>
      <c r="DB616" s="61"/>
      <c r="DC616" s="61"/>
      <c r="DD616" s="61"/>
      <c r="DE616" s="61"/>
    </row>
    <row r="617" spans="93:109" ht="13.5" customHeight="1" x14ac:dyDescent="0.15">
      <c r="CO617" s="61"/>
      <c r="CP617" s="61"/>
      <c r="CQ617" s="61"/>
      <c r="CR617" s="61"/>
      <c r="CS617" s="61"/>
      <c r="CU617" s="61"/>
      <c r="CV617" s="61"/>
      <c r="CW617" s="61"/>
      <c r="CX617" s="61"/>
      <c r="CY617" s="61"/>
      <c r="DA617" s="61"/>
      <c r="DB617" s="61"/>
      <c r="DC617" s="61"/>
      <c r="DD617" s="61"/>
      <c r="DE617" s="61"/>
    </row>
    <row r="618" spans="93:109" ht="13.5" customHeight="1" x14ac:dyDescent="0.15">
      <c r="CO618" s="61"/>
      <c r="CP618" s="61"/>
      <c r="CQ618" s="61"/>
      <c r="CR618" s="61"/>
      <c r="CS618" s="61"/>
      <c r="CU618" s="61"/>
      <c r="CV618" s="61"/>
      <c r="CW618" s="61"/>
      <c r="CX618" s="61"/>
      <c r="CY618" s="61"/>
      <c r="DA618" s="61"/>
      <c r="DB618" s="61"/>
      <c r="DC618" s="61"/>
      <c r="DD618" s="61"/>
      <c r="DE618" s="61"/>
    </row>
    <row r="619" spans="93:109" ht="13.5" customHeight="1" x14ac:dyDescent="0.15">
      <c r="CO619" s="61"/>
      <c r="CP619" s="61"/>
      <c r="CQ619" s="61"/>
      <c r="CR619" s="61"/>
      <c r="CS619" s="61"/>
      <c r="CU619" s="61"/>
      <c r="CV619" s="61"/>
      <c r="CW619" s="61"/>
      <c r="CX619" s="61"/>
      <c r="CY619" s="61"/>
      <c r="DA619" s="61"/>
      <c r="DB619" s="61"/>
      <c r="DC619" s="61"/>
      <c r="DD619" s="61"/>
      <c r="DE619" s="61"/>
    </row>
    <row r="620" spans="93:109" ht="13.5" customHeight="1" x14ac:dyDescent="0.15">
      <c r="CO620" s="61"/>
      <c r="CP620" s="61"/>
      <c r="CQ620" s="61"/>
      <c r="CR620" s="61"/>
      <c r="CS620" s="61"/>
      <c r="CU620" s="61"/>
      <c r="CV620" s="61"/>
      <c r="CW620" s="61"/>
      <c r="CX620" s="61"/>
      <c r="CY620" s="61"/>
      <c r="DA620" s="61"/>
      <c r="DB620" s="61"/>
      <c r="DC620" s="61"/>
      <c r="DD620" s="61"/>
      <c r="DE620" s="61"/>
    </row>
    <row r="621" spans="93:109" ht="13.5" customHeight="1" x14ac:dyDescent="0.15">
      <c r="CO621" s="61"/>
      <c r="CP621" s="61"/>
      <c r="CQ621" s="61"/>
      <c r="CR621" s="61"/>
      <c r="CS621" s="61"/>
      <c r="CU621" s="61"/>
      <c r="CV621" s="61"/>
      <c r="CW621" s="61"/>
      <c r="CX621" s="61"/>
      <c r="CY621" s="61"/>
      <c r="DA621" s="61"/>
      <c r="DB621" s="61"/>
      <c r="DC621" s="61"/>
      <c r="DD621" s="61"/>
      <c r="DE621" s="61"/>
    </row>
    <row r="622" spans="93:109" ht="13.5" customHeight="1" x14ac:dyDescent="0.15">
      <c r="CO622" s="61"/>
      <c r="CP622" s="61"/>
      <c r="CQ622" s="61"/>
      <c r="CR622" s="61"/>
      <c r="CS622" s="61"/>
      <c r="CU622" s="61"/>
      <c r="CV622" s="61"/>
      <c r="CW622" s="61"/>
      <c r="CX622" s="61"/>
      <c r="CY622" s="61"/>
      <c r="DA622" s="61"/>
      <c r="DB622" s="61"/>
      <c r="DC622" s="61"/>
      <c r="DD622" s="61"/>
      <c r="DE622" s="61"/>
    </row>
    <row r="623" spans="93:109" ht="13.5" customHeight="1" x14ac:dyDescent="0.15">
      <c r="CO623" s="61"/>
      <c r="CP623" s="61"/>
      <c r="CQ623" s="61"/>
      <c r="CR623" s="61"/>
      <c r="CS623" s="61"/>
      <c r="CU623" s="61"/>
      <c r="CV623" s="61"/>
      <c r="CW623" s="61"/>
      <c r="CX623" s="61"/>
      <c r="CY623" s="61"/>
      <c r="DA623" s="61"/>
      <c r="DB623" s="61"/>
      <c r="DC623" s="61"/>
      <c r="DD623" s="61"/>
      <c r="DE623" s="61"/>
    </row>
    <row r="624" spans="93:109" ht="13.5" customHeight="1" x14ac:dyDescent="0.15">
      <c r="CO624" s="61"/>
      <c r="CP624" s="61"/>
      <c r="CQ624" s="61"/>
      <c r="CR624" s="61"/>
      <c r="CS624" s="61"/>
      <c r="CU624" s="61"/>
      <c r="CV624" s="61"/>
      <c r="CW624" s="61"/>
      <c r="CX624" s="61"/>
      <c r="CY624" s="61"/>
      <c r="DA624" s="61"/>
      <c r="DB624" s="61"/>
      <c r="DC624" s="61"/>
      <c r="DD624" s="61"/>
      <c r="DE624" s="61"/>
    </row>
    <row r="625" spans="93:109" ht="13.5" customHeight="1" x14ac:dyDescent="0.15">
      <c r="CO625" s="61"/>
      <c r="CP625" s="61"/>
      <c r="CQ625" s="61"/>
      <c r="CR625" s="61"/>
      <c r="CS625" s="61"/>
      <c r="CU625" s="61"/>
      <c r="CV625" s="61"/>
      <c r="CW625" s="61"/>
      <c r="CX625" s="61"/>
      <c r="CY625" s="61"/>
      <c r="DA625" s="61"/>
      <c r="DB625" s="61"/>
      <c r="DC625" s="61"/>
      <c r="DD625" s="61"/>
      <c r="DE625" s="61"/>
    </row>
    <row r="626" spans="93:109" ht="13.5" customHeight="1" x14ac:dyDescent="0.15">
      <c r="CO626" s="61"/>
      <c r="CP626" s="61"/>
      <c r="CQ626" s="61"/>
      <c r="CR626" s="61"/>
      <c r="CS626" s="61"/>
      <c r="CU626" s="61"/>
      <c r="CV626" s="61"/>
      <c r="CW626" s="61"/>
      <c r="CX626" s="61"/>
      <c r="CY626" s="61"/>
      <c r="DA626" s="61"/>
      <c r="DB626" s="61"/>
      <c r="DC626" s="61"/>
      <c r="DD626" s="61"/>
      <c r="DE626" s="61"/>
    </row>
    <row r="627" spans="93:109" ht="13.5" customHeight="1" x14ac:dyDescent="0.15">
      <c r="CO627" s="61"/>
      <c r="CP627" s="61"/>
      <c r="CQ627" s="61"/>
      <c r="CR627" s="61"/>
      <c r="CS627" s="61"/>
      <c r="CU627" s="61"/>
      <c r="CV627" s="61"/>
      <c r="CW627" s="61"/>
      <c r="CX627" s="61"/>
      <c r="CY627" s="61"/>
      <c r="DA627" s="61"/>
      <c r="DB627" s="61"/>
      <c r="DC627" s="61"/>
      <c r="DD627" s="61"/>
      <c r="DE627" s="61"/>
    </row>
    <row r="628" spans="93:109" ht="13.5" customHeight="1" x14ac:dyDescent="0.15">
      <c r="CO628" s="61"/>
      <c r="CP628" s="61"/>
      <c r="CQ628" s="61"/>
      <c r="CR628" s="61"/>
      <c r="CS628" s="61"/>
      <c r="CU628" s="61"/>
      <c r="CV628" s="61"/>
      <c r="CW628" s="61"/>
      <c r="CX628" s="61"/>
      <c r="CY628" s="61"/>
      <c r="DA628" s="61"/>
      <c r="DB628" s="61"/>
      <c r="DC628" s="61"/>
      <c r="DD628" s="61"/>
      <c r="DE628" s="61"/>
    </row>
    <row r="629" spans="93:109" ht="13.5" customHeight="1" x14ac:dyDescent="0.15">
      <c r="CO629" s="61"/>
      <c r="CP629" s="61"/>
      <c r="CQ629" s="61"/>
      <c r="CR629" s="61"/>
      <c r="CS629" s="61"/>
      <c r="CU629" s="61"/>
      <c r="CV629" s="61"/>
      <c r="CW629" s="61"/>
      <c r="CX629" s="61"/>
      <c r="CY629" s="61"/>
      <c r="DA629" s="61"/>
      <c r="DB629" s="61"/>
      <c r="DC629" s="61"/>
      <c r="DD629" s="61"/>
      <c r="DE629" s="61"/>
    </row>
    <row r="630" spans="93:109" ht="13.5" customHeight="1" x14ac:dyDescent="0.15">
      <c r="CO630" s="61"/>
      <c r="CP630" s="61"/>
      <c r="CQ630" s="61"/>
      <c r="CR630" s="61"/>
      <c r="CS630" s="61"/>
      <c r="CU630" s="61"/>
      <c r="CV630" s="61"/>
      <c r="CW630" s="61"/>
      <c r="CX630" s="61"/>
      <c r="CY630" s="61"/>
      <c r="DA630" s="61"/>
      <c r="DB630" s="61"/>
      <c r="DC630" s="61"/>
      <c r="DD630" s="61"/>
      <c r="DE630" s="61"/>
    </row>
    <row r="631" spans="93:109" ht="13.5" customHeight="1" x14ac:dyDescent="0.15">
      <c r="CO631" s="61"/>
      <c r="CP631" s="61"/>
      <c r="CQ631" s="61"/>
      <c r="CR631" s="61"/>
      <c r="CS631" s="61"/>
      <c r="CU631" s="61"/>
      <c r="CV631" s="61"/>
      <c r="CW631" s="61"/>
      <c r="CX631" s="61"/>
      <c r="CY631" s="61"/>
      <c r="DA631" s="61"/>
      <c r="DB631" s="61"/>
      <c r="DC631" s="61"/>
      <c r="DD631" s="61"/>
      <c r="DE631" s="61"/>
    </row>
    <row r="632" spans="93:109" ht="13.5" customHeight="1" x14ac:dyDescent="0.15">
      <c r="CO632" s="61"/>
      <c r="CP632" s="61"/>
      <c r="CQ632" s="61"/>
      <c r="CR632" s="61"/>
      <c r="CS632" s="61"/>
      <c r="CU632" s="61"/>
      <c r="CV632" s="61"/>
      <c r="CW632" s="61"/>
      <c r="CX632" s="61"/>
      <c r="CY632" s="61"/>
      <c r="DA632" s="61"/>
      <c r="DB632" s="61"/>
      <c r="DC632" s="61"/>
      <c r="DD632" s="61"/>
      <c r="DE632" s="61"/>
    </row>
    <row r="633" spans="93:109" ht="13.5" customHeight="1" x14ac:dyDescent="0.15">
      <c r="CO633" s="61"/>
      <c r="CP633" s="61"/>
      <c r="CQ633" s="61"/>
      <c r="CR633" s="61"/>
      <c r="CS633" s="61"/>
      <c r="CU633" s="61"/>
      <c r="CV633" s="61"/>
      <c r="CW633" s="61"/>
      <c r="CX633" s="61"/>
      <c r="CY633" s="61"/>
      <c r="DA633" s="61"/>
      <c r="DB633" s="61"/>
      <c r="DC633" s="61"/>
      <c r="DD633" s="61"/>
      <c r="DE633" s="61"/>
    </row>
    <row r="634" spans="93:109" ht="13.5" customHeight="1" x14ac:dyDescent="0.15">
      <c r="CO634" s="61"/>
      <c r="CP634" s="61"/>
      <c r="CQ634" s="61"/>
      <c r="CR634" s="61"/>
      <c r="CS634" s="61"/>
      <c r="CU634" s="61"/>
      <c r="CV634" s="61"/>
      <c r="CW634" s="61"/>
      <c r="CX634" s="61"/>
      <c r="CY634" s="61"/>
      <c r="DA634" s="61"/>
      <c r="DB634" s="61"/>
      <c r="DC634" s="61"/>
      <c r="DD634" s="61"/>
      <c r="DE634" s="61"/>
    </row>
    <row r="635" spans="93:109" ht="13.5" customHeight="1" x14ac:dyDescent="0.15">
      <c r="CO635" s="61"/>
      <c r="CP635" s="61"/>
      <c r="CQ635" s="61"/>
      <c r="CR635" s="61"/>
      <c r="CS635" s="61"/>
      <c r="CU635" s="61"/>
      <c r="CV635" s="61"/>
      <c r="CW635" s="61"/>
      <c r="CX635" s="61"/>
      <c r="CY635" s="61"/>
      <c r="DA635" s="61"/>
      <c r="DB635" s="61"/>
      <c r="DC635" s="61"/>
      <c r="DD635" s="61"/>
      <c r="DE635" s="61"/>
    </row>
    <row r="636" spans="93:109" ht="13.5" customHeight="1" x14ac:dyDescent="0.15">
      <c r="CO636" s="61"/>
      <c r="CP636" s="61"/>
      <c r="CQ636" s="61"/>
      <c r="CR636" s="61"/>
      <c r="CS636" s="61"/>
      <c r="CU636" s="61"/>
      <c r="CV636" s="61"/>
      <c r="CW636" s="61"/>
      <c r="CX636" s="61"/>
      <c r="CY636" s="61"/>
      <c r="DA636" s="61"/>
      <c r="DB636" s="61"/>
      <c r="DC636" s="61"/>
      <c r="DD636" s="61"/>
      <c r="DE636" s="61"/>
    </row>
    <row r="637" spans="93:109" ht="13.5" customHeight="1" x14ac:dyDescent="0.15">
      <c r="CO637" s="61"/>
      <c r="CP637" s="61"/>
      <c r="CQ637" s="61"/>
      <c r="CR637" s="61"/>
      <c r="CS637" s="61"/>
      <c r="CU637" s="61"/>
      <c r="CV637" s="61"/>
      <c r="CW637" s="61"/>
      <c r="CX637" s="61"/>
      <c r="CY637" s="61"/>
      <c r="DA637" s="61"/>
      <c r="DB637" s="61"/>
      <c r="DC637" s="61"/>
      <c r="DD637" s="61"/>
      <c r="DE637" s="61"/>
    </row>
    <row r="638" spans="93:109" ht="13.5" customHeight="1" x14ac:dyDescent="0.15">
      <c r="CO638" s="61"/>
      <c r="CP638" s="61"/>
      <c r="CQ638" s="61"/>
      <c r="CR638" s="61"/>
      <c r="CS638" s="61"/>
      <c r="CU638" s="61"/>
      <c r="CV638" s="61"/>
      <c r="CW638" s="61"/>
      <c r="CX638" s="61"/>
      <c r="CY638" s="61"/>
      <c r="DA638" s="61"/>
      <c r="DB638" s="61"/>
      <c r="DC638" s="61"/>
      <c r="DD638" s="61"/>
      <c r="DE638" s="61"/>
    </row>
    <row r="639" spans="93:109" ht="13.5" customHeight="1" x14ac:dyDescent="0.15">
      <c r="CO639" s="61"/>
      <c r="CP639" s="61"/>
      <c r="CQ639" s="61"/>
      <c r="CR639" s="61"/>
      <c r="CS639" s="61"/>
      <c r="CU639" s="61"/>
      <c r="CV639" s="61"/>
      <c r="CW639" s="61"/>
      <c r="CX639" s="61"/>
      <c r="CY639" s="61"/>
      <c r="DA639" s="61"/>
      <c r="DB639" s="61"/>
      <c r="DC639" s="61"/>
      <c r="DD639" s="61"/>
      <c r="DE639" s="61"/>
    </row>
    <row r="640" spans="93:109" ht="13.5" customHeight="1" x14ac:dyDescent="0.15">
      <c r="CO640" s="61"/>
      <c r="CP640" s="61"/>
      <c r="CQ640" s="61"/>
      <c r="CR640" s="61"/>
      <c r="CS640" s="61"/>
      <c r="CU640" s="61"/>
      <c r="CV640" s="61"/>
      <c r="CW640" s="61"/>
      <c r="CX640" s="61"/>
      <c r="CY640" s="61"/>
      <c r="DA640" s="61"/>
      <c r="DB640" s="61"/>
      <c r="DC640" s="61"/>
      <c r="DD640" s="61"/>
      <c r="DE640" s="61"/>
    </row>
    <row r="641" spans="93:109" ht="13.5" customHeight="1" x14ac:dyDescent="0.15">
      <c r="CO641" s="61"/>
      <c r="CP641" s="61"/>
      <c r="CQ641" s="61"/>
      <c r="CR641" s="61"/>
      <c r="CS641" s="61"/>
      <c r="CU641" s="61"/>
      <c r="CV641" s="61"/>
      <c r="CW641" s="61"/>
      <c r="CX641" s="61"/>
      <c r="CY641" s="61"/>
      <c r="DA641" s="61"/>
      <c r="DB641" s="61"/>
      <c r="DC641" s="61"/>
      <c r="DD641" s="61"/>
      <c r="DE641" s="61"/>
    </row>
    <row r="642" spans="93:109" ht="13.5" customHeight="1" x14ac:dyDescent="0.15">
      <c r="CO642" s="61"/>
      <c r="CP642" s="61"/>
      <c r="CQ642" s="61"/>
      <c r="CR642" s="61"/>
      <c r="CS642" s="61"/>
      <c r="CU642" s="61"/>
      <c r="CV642" s="61"/>
      <c r="CW642" s="61"/>
      <c r="CX642" s="61"/>
      <c r="CY642" s="61"/>
      <c r="DA642" s="61"/>
      <c r="DB642" s="61"/>
      <c r="DC642" s="61"/>
      <c r="DD642" s="61"/>
      <c r="DE642" s="61"/>
    </row>
    <row r="643" spans="93:109" ht="13.5" customHeight="1" x14ac:dyDescent="0.15">
      <c r="CO643" s="61"/>
      <c r="CP643" s="61"/>
      <c r="CQ643" s="61"/>
      <c r="CR643" s="61"/>
      <c r="CS643" s="61"/>
      <c r="CU643" s="61"/>
      <c r="CV643" s="61"/>
      <c r="CW643" s="61"/>
      <c r="CX643" s="61"/>
      <c r="CY643" s="61"/>
      <c r="DA643" s="61"/>
      <c r="DB643" s="61"/>
      <c r="DC643" s="61"/>
      <c r="DD643" s="61"/>
      <c r="DE643" s="61"/>
    </row>
    <row r="644" spans="93:109" ht="13.5" customHeight="1" x14ac:dyDescent="0.15">
      <c r="CO644" s="61"/>
      <c r="CP644" s="61"/>
      <c r="CQ644" s="61"/>
      <c r="CR644" s="61"/>
      <c r="CS644" s="61"/>
      <c r="CU644" s="61"/>
      <c r="CV644" s="61"/>
      <c r="CW644" s="61"/>
      <c r="CX644" s="61"/>
      <c r="CY644" s="61"/>
      <c r="DA644" s="61"/>
      <c r="DB644" s="61"/>
      <c r="DC644" s="61"/>
      <c r="DD644" s="61"/>
      <c r="DE644" s="61"/>
    </row>
    <row r="645" spans="93:109" ht="13.5" customHeight="1" x14ac:dyDescent="0.15">
      <c r="CO645" s="61"/>
      <c r="CP645" s="61"/>
      <c r="CQ645" s="61"/>
      <c r="CR645" s="61"/>
      <c r="CS645" s="61"/>
      <c r="CU645" s="61"/>
      <c r="CV645" s="61"/>
      <c r="CW645" s="61"/>
      <c r="CX645" s="61"/>
      <c r="CY645" s="61"/>
      <c r="DA645" s="61"/>
      <c r="DB645" s="61"/>
      <c r="DC645" s="61"/>
      <c r="DD645" s="61"/>
      <c r="DE645" s="61"/>
    </row>
    <row r="646" spans="93:109" ht="13.5" customHeight="1" x14ac:dyDescent="0.15">
      <c r="CO646" s="61"/>
      <c r="CP646" s="61"/>
      <c r="CQ646" s="61"/>
      <c r="CR646" s="61"/>
      <c r="CS646" s="61"/>
      <c r="CU646" s="61"/>
      <c r="CV646" s="61"/>
      <c r="CW646" s="61"/>
      <c r="CX646" s="61"/>
      <c r="CY646" s="61"/>
      <c r="DA646" s="61"/>
      <c r="DB646" s="61"/>
      <c r="DC646" s="61"/>
      <c r="DD646" s="61"/>
      <c r="DE646" s="61"/>
    </row>
    <row r="647" spans="93:109" ht="13.5" customHeight="1" x14ac:dyDescent="0.15">
      <c r="CO647" s="61"/>
      <c r="CP647" s="61"/>
      <c r="CQ647" s="61"/>
      <c r="CR647" s="61"/>
      <c r="CS647" s="61"/>
      <c r="CU647" s="61"/>
      <c r="CV647" s="61"/>
      <c r="CW647" s="61"/>
      <c r="CX647" s="61"/>
      <c r="CY647" s="61"/>
      <c r="DA647" s="61"/>
      <c r="DB647" s="61"/>
      <c r="DC647" s="61"/>
      <c r="DD647" s="61"/>
      <c r="DE647" s="61"/>
    </row>
    <row r="648" spans="93:109" ht="13.5" customHeight="1" x14ac:dyDescent="0.15">
      <c r="CO648" s="61"/>
      <c r="CP648" s="61"/>
      <c r="CQ648" s="61"/>
      <c r="CR648" s="61"/>
      <c r="CS648" s="61"/>
      <c r="CU648" s="61"/>
      <c r="CV648" s="61"/>
      <c r="CW648" s="61"/>
      <c r="CX648" s="61"/>
      <c r="CY648" s="61"/>
      <c r="DA648" s="61"/>
      <c r="DB648" s="61"/>
      <c r="DC648" s="61"/>
      <c r="DD648" s="61"/>
      <c r="DE648" s="61"/>
    </row>
    <row r="649" spans="93:109" ht="13.5" customHeight="1" x14ac:dyDescent="0.15">
      <c r="CO649" s="61"/>
      <c r="CP649" s="61"/>
      <c r="CQ649" s="61"/>
      <c r="CR649" s="61"/>
      <c r="CS649" s="61"/>
      <c r="CU649" s="61"/>
      <c r="CV649" s="61"/>
      <c r="CW649" s="61"/>
      <c r="CX649" s="61"/>
      <c r="CY649" s="61"/>
      <c r="DA649" s="61"/>
      <c r="DB649" s="61"/>
      <c r="DC649" s="61"/>
      <c r="DD649" s="61"/>
      <c r="DE649" s="61"/>
    </row>
    <row r="650" spans="93:109" ht="13.5" customHeight="1" x14ac:dyDescent="0.15">
      <c r="CO650" s="61"/>
      <c r="CP650" s="61"/>
      <c r="CQ650" s="61"/>
      <c r="CR650" s="61"/>
      <c r="CS650" s="61"/>
      <c r="CU650" s="61"/>
      <c r="CV650" s="61"/>
      <c r="CW650" s="61"/>
      <c r="CX650" s="61"/>
      <c r="CY650" s="61"/>
      <c r="DA650" s="61"/>
      <c r="DB650" s="61"/>
      <c r="DC650" s="61"/>
      <c r="DD650" s="61"/>
      <c r="DE650" s="61"/>
    </row>
    <row r="651" spans="93:109" ht="13.5" customHeight="1" x14ac:dyDescent="0.15">
      <c r="CO651" s="61"/>
      <c r="CP651" s="61"/>
      <c r="CQ651" s="61"/>
      <c r="CR651" s="61"/>
      <c r="CS651" s="61"/>
      <c r="CU651" s="61"/>
      <c r="CV651" s="61"/>
      <c r="CW651" s="61"/>
      <c r="CX651" s="61"/>
      <c r="CY651" s="61"/>
      <c r="DA651" s="61"/>
      <c r="DB651" s="61"/>
      <c r="DC651" s="61"/>
      <c r="DD651" s="61"/>
      <c r="DE651" s="61"/>
    </row>
    <row r="652" spans="93:109" ht="13.5" customHeight="1" x14ac:dyDescent="0.15">
      <c r="CO652" s="61"/>
      <c r="CP652" s="61"/>
      <c r="CQ652" s="61"/>
      <c r="CR652" s="61"/>
      <c r="CS652" s="61"/>
      <c r="CU652" s="61"/>
      <c r="CV652" s="61"/>
      <c r="CW652" s="61"/>
      <c r="CX652" s="61"/>
      <c r="CY652" s="61"/>
      <c r="DA652" s="61"/>
      <c r="DB652" s="61"/>
      <c r="DC652" s="61"/>
      <c r="DD652" s="61"/>
      <c r="DE652" s="61"/>
    </row>
    <row r="653" spans="93:109" ht="13.5" customHeight="1" x14ac:dyDescent="0.15">
      <c r="CO653" s="61"/>
      <c r="CP653" s="61"/>
      <c r="CQ653" s="61"/>
      <c r="CR653" s="61"/>
      <c r="CS653" s="61"/>
      <c r="CU653" s="61"/>
      <c r="CV653" s="61"/>
      <c r="CW653" s="61"/>
      <c r="CX653" s="61"/>
      <c r="CY653" s="61"/>
      <c r="DA653" s="61"/>
      <c r="DB653" s="61"/>
      <c r="DC653" s="61"/>
      <c r="DD653" s="61"/>
      <c r="DE653" s="61"/>
    </row>
    <row r="654" spans="93:109" ht="13.5" customHeight="1" x14ac:dyDescent="0.15">
      <c r="CO654" s="61"/>
      <c r="CP654" s="61"/>
      <c r="CQ654" s="61"/>
      <c r="CR654" s="61"/>
      <c r="CS654" s="61"/>
      <c r="CU654" s="61"/>
      <c r="CV654" s="61"/>
      <c r="CW654" s="61"/>
      <c r="CX654" s="61"/>
      <c r="CY654" s="61"/>
      <c r="DA654" s="61"/>
      <c r="DB654" s="61"/>
      <c r="DC654" s="61"/>
      <c r="DD654" s="61"/>
      <c r="DE654" s="61"/>
    </row>
    <row r="655" spans="93:109" ht="13.5" customHeight="1" x14ac:dyDescent="0.15">
      <c r="CO655" s="61"/>
      <c r="CP655" s="61"/>
      <c r="CQ655" s="61"/>
      <c r="CR655" s="61"/>
      <c r="CS655" s="61"/>
      <c r="CU655" s="61"/>
      <c r="CV655" s="61"/>
      <c r="CW655" s="61"/>
      <c r="CX655" s="61"/>
      <c r="CY655" s="61"/>
      <c r="DA655" s="61"/>
      <c r="DB655" s="61"/>
      <c r="DC655" s="61"/>
      <c r="DD655" s="61"/>
      <c r="DE655" s="61"/>
    </row>
    <row r="656" spans="93:109" ht="13.5" customHeight="1" x14ac:dyDescent="0.15">
      <c r="CO656" s="61"/>
      <c r="CP656" s="61"/>
      <c r="CQ656" s="61"/>
      <c r="CR656" s="61"/>
      <c r="CS656" s="61"/>
      <c r="CU656" s="61"/>
      <c r="CV656" s="61"/>
      <c r="CW656" s="61"/>
      <c r="CX656" s="61"/>
      <c r="CY656" s="61"/>
      <c r="DA656" s="61"/>
      <c r="DB656" s="61"/>
      <c r="DC656" s="61"/>
      <c r="DD656" s="61"/>
      <c r="DE656" s="61"/>
    </row>
    <row r="657" spans="93:109" ht="13.5" customHeight="1" x14ac:dyDescent="0.15">
      <c r="CO657" s="61"/>
      <c r="CP657" s="61"/>
      <c r="CQ657" s="61"/>
      <c r="CR657" s="61"/>
      <c r="CS657" s="61"/>
      <c r="CU657" s="61"/>
      <c r="CV657" s="61"/>
      <c r="CW657" s="61"/>
      <c r="CX657" s="61"/>
      <c r="CY657" s="61"/>
      <c r="DA657" s="61"/>
      <c r="DB657" s="61"/>
      <c r="DC657" s="61"/>
      <c r="DD657" s="61"/>
      <c r="DE657" s="61"/>
    </row>
    <row r="658" spans="93:109" ht="13.5" customHeight="1" x14ac:dyDescent="0.15">
      <c r="CO658" s="61"/>
      <c r="CP658" s="61"/>
      <c r="CQ658" s="61"/>
      <c r="CR658" s="61"/>
      <c r="CS658" s="61"/>
      <c r="CU658" s="61"/>
      <c r="CV658" s="61"/>
      <c r="CW658" s="61"/>
      <c r="CX658" s="61"/>
      <c r="CY658" s="61"/>
      <c r="DA658" s="61"/>
      <c r="DB658" s="61"/>
      <c r="DC658" s="61"/>
      <c r="DD658" s="61"/>
      <c r="DE658" s="61"/>
    </row>
    <row r="659" spans="93:109" ht="13.5" customHeight="1" x14ac:dyDescent="0.15">
      <c r="CO659" s="61"/>
      <c r="CP659" s="61"/>
      <c r="CQ659" s="61"/>
      <c r="CR659" s="61"/>
      <c r="CS659" s="61"/>
      <c r="CU659" s="61"/>
      <c r="CV659" s="61"/>
      <c r="CW659" s="61"/>
      <c r="CX659" s="61"/>
      <c r="CY659" s="61"/>
      <c r="DA659" s="61"/>
      <c r="DB659" s="61"/>
      <c r="DC659" s="61"/>
      <c r="DD659" s="61"/>
      <c r="DE659" s="61"/>
    </row>
  </sheetData>
  <sheetProtection selectLockedCells="1"/>
  <mergeCells count="91">
    <mergeCell ref="C2:H2"/>
    <mergeCell ref="C3:E3"/>
    <mergeCell ref="F3:H3"/>
    <mergeCell ref="I2:N2"/>
    <mergeCell ref="I3:K3"/>
    <mergeCell ref="L3:N3"/>
    <mergeCell ref="O2:T2"/>
    <mergeCell ref="O3:Q3"/>
    <mergeCell ref="R3:T3"/>
    <mergeCell ref="A1:DF1"/>
    <mergeCell ref="A2:B4"/>
    <mergeCell ref="AG2:AL2"/>
    <mergeCell ref="AM2:AR2"/>
    <mergeCell ref="AS2:AX2"/>
    <mergeCell ref="AY2:BD2"/>
    <mergeCell ref="BE2:BJ2"/>
    <mergeCell ref="BK2:BP2"/>
    <mergeCell ref="BQ2:BV2"/>
    <mergeCell ref="BW2:CB2"/>
    <mergeCell ref="AA2:AF2"/>
    <mergeCell ref="AA3:AC3"/>
    <mergeCell ref="AD3:AF3"/>
    <mergeCell ref="AV3:AX3"/>
    <mergeCell ref="AY3:BA3"/>
    <mergeCell ref="BB3:BD3"/>
    <mergeCell ref="BE3:BG3"/>
    <mergeCell ref="DM2:DR2"/>
    <mergeCell ref="CC2:CH2"/>
    <mergeCell ref="CI2:CN2"/>
    <mergeCell ref="CO2:CT2"/>
    <mergeCell ref="CU2:CZ2"/>
    <mergeCell ref="DA2:DF2"/>
    <mergeCell ref="DG2:DL2"/>
    <mergeCell ref="BN3:BP3"/>
    <mergeCell ref="BQ3:BS3"/>
    <mergeCell ref="BT3:BV3"/>
    <mergeCell ref="BW3:BY3"/>
    <mergeCell ref="DD3:DF3"/>
    <mergeCell ref="AG3:AI3"/>
    <mergeCell ref="AJ3:AL3"/>
    <mergeCell ref="AM3:AO3"/>
    <mergeCell ref="AP3:AR3"/>
    <mergeCell ref="AS3:AU3"/>
    <mergeCell ref="EV2:EY2"/>
    <mergeCell ref="DS2:DX2"/>
    <mergeCell ref="DY2:ED2"/>
    <mergeCell ref="EE2:EJ2"/>
    <mergeCell ref="EK2:EP2"/>
    <mergeCell ref="EQ2:EU2"/>
    <mergeCell ref="EB3:ED3"/>
    <mergeCell ref="EE3:EG3"/>
    <mergeCell ref="EH3:EJ3"/>
    <mergeCell ref="EK3:EM3"/>
    <mergeCell ref="DJ3:DL3"/>
    <mergeCell ref="DM3:DO3"/>
    <mergeCell ref="DP3:DR3"/>
    <mergeCell ref="DS3:DU3"/>
    <mergeCell ref="DV3:DX3"/>
    <mergeCell ref="DY3:EA3"/>
    <mergeCell ref="ES3:EU3"/>
    <mergeCell ref="EV3:EW3"/>
    <mergeCell ref="EX3:EY3"/>
    <mergeCell ref="A5:A7"/>
    <mergeCell ref="A11:A13"/>
    <mergeCell ref="EN3:EP3"/>
    <mergeCell ref="EQ3:ER3"/>
    <mergeCell ref="DG3:DI3"/>
    <mergeCell ref="BZ3:CB3"/>
    <mergeCell ref="CC3:CE3"/>
    <mergeCell ref="CF3:CH3"/>
    <mergeCell ref="CI3:CK3"/>
    <mergeCell ref="CL3:CN3"/>
    <mergeCell ref="CO3:CQ3"/>
    <mergeCell ref="BH3:BJ3"/>
    <mergeCell ref="BK3:BM3"/>
    <mergeCell ref="U2:Z2"/>
    <mergeCell ref="U3:W3"/>
    <mergeCell ref="X3:Z3"/>
    <mergeCell ref="A52:DI52"/>
    <mergeCell ref="A54:DE54"/>
    <mergeCell ref="A23:A25"/>
    <mergeCell ref="A26:A28"/>
    <mergeCell ref="A41:A42"/>
    <mergeCell ref="A43:A44"/>
    <mergeCell ref="A45:A47"/>
    <mergeCell ref="A49:DH49"/>
    <mergeCell ref="A14:A16"/>
    <mergeCell ref="CR3:CT3"/>
    <mergeCell ref="CU3:CW3"/>
    <mergeCell ref="CX3:CZ3"/>
    <mergeCell ref="DA3:DC3"/>
  </mergeCells>
  <phoneticPr fontId="57"/>
  <pageMargins left="0.74803149606299213" right="0.74803149606299213" top="0.98425196850393704" bottom="0.98425196850393704" header="0.51181102362204722" footer="0.51181102362204722"/>
  <pageSetup paperSize="8" orientation="landscape" r:id="rId1"/>
  <colBreaks count="6" manualBreakCount="6">
    <brk id="32" max="1048575" man="1"/>
    <brk id="56" max="1048575" man="1"/>
    <brk id="80" max="1048575" man="1"/>
    <brk id="104" max="1048575" man="1"/>
    <brk id="128" max="1048575" man="1"/>
    <brk id="1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天理市役所</cp:lastModifiedBy>
  <cp:lastPrinted>2021-03-08T05:02:30Z</cp:lastPrinted>
  <dcterms:created xsi:type="dcterms:W3CDTF">2018-01-23T05:42:38Z</dcterms:created>
  <dcterms:modified xsi:type="dcterms:W3CDTF">2022-04-21T01:36:45Z</dcterms:modified>
</cp:coreProperties>
</file>