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1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17" i="1" l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<sst xmlns="http://schemas.openxmlformats.org/spreadsheetml/2006/main" count="136" uniqueCount="52">
  <si>
    <r>
      <t>５．土地評価状況:</t>
    </r>
    <r>
      <rPr>
        <sz val="12"/>
        <rFont val="ＭＳ Ｐゴシック"/>
        <family val="3"/>
        <charset val="128"/>
      </rPr>
      <t>各年1月１日現在</t>
    </r>
    <rPh sb="2" eb="4">
      <t>トチ</t>
    </rPh>
    <rPh sb="4" eb="6">
      <t>ヒョウカ</t>
    </rPh>
    <rPh sb="6" eb="8">
      <t>ジョウキョウ</t>
    </rPh>
    <phoneticPr fontId="3"/>
  </si>
  <si>
    <t>地目</t>
  </si>
  <si>
    <t>平成６年</t>
  </si>
  <si>
    <t>一般田畑</t>
  </si>
  <si>
    <t>平成24年度</t>
    <rPh sb="0" eb="2">
      <t>ヘイセイ</t>
    </rPh>
    <rPh sb="4" eb="6">
      <t>ネンド</t>
    </rPh>
    <phoneticPr fontId="3"/>
  </si>
  <si>
    <t>平成21年</t>
    <rPh sb="0" eb="2">
      <t>ヘイセイ</t>
    </rPh>
    <rPh sb="4" eb="5">
      <t>ネン</t>
    </rPh>
    <phoneticPr fontId="3"/>
  </si>
  <si>
    <t>平成７年</t>
  </si>
  <si>
    <t>筆数</t>
  </si>
  <si>
    <t>雑種地</t>
  </si>
  <si>
    <t>筆数</t>
    <rPh sb="0" eb="1">
      <t>ヒツ</t>
    </rPh>
    <rPh sb="1" eb="2">
      <t>スウ</t>
    </rPh>
    <phoneticPr fontId="3"/>
  </si>
  <si>
    <t>平成23年</t>
    <rPh sb="0" eb="2">
      <t>ヘイセイ</t>
    </rPh>
    <rPh sb="4" eb="5">
      <t>ネン</t>
    </rPh>
    <phoneticPr fontId="3"/>
  </si>
  <si>
    <t>決定価格(千円)</t>
  </si>
  <si>
    <t>地積（㎡）</t>
  </si>
  <si>
    <t>総数</t>
  </si>
  <si>
    <t>その他</t>
  </si>
  <si>
    <t>宅地介在田畑等</t>
  </si>
  <si>
    <t>ゴルフ場</t>
  </si>
  <si>
    <t>宅地</t>
  </si>
  <si>
    <t>小規模住宅用地</t>
  </si>
  <si>
    <t>平成１9年</t>
    <rPh sb="0" eb="2">
      <t>ヘイセイ</t>
    </rPh>
    <rPh sb="4" eb="5">
      <t>ネン</t>
    </rPh>
    <phoneticPr fontId="3"/>
  </si>
  <si>
    <t>一般住宅用地</t>
  </si>
  <si>
    <t>資料：天理市税務課</t>
    <rPh sb="3" eb="5">
      <t>テンリ</t>
    </rPh>
    <rPh sb="5" eb="6">
      <t>シ</t>
    </rPh>
    <phoneticPr fontId="3"/>
  </si>
  <si>
    <t>商業地等</t>
  </si>
  <si>
    <t>計</t>
  </si>
  <si>
    <t>池沼</t>
  </si>
  <si>
    <t>山林</t>
  </si>
  <si>
    <t>平成１３年</t>
    <rPh sb="0" eb="2">
      <t>ヘイセイ</t>
    </rPh>
    <rPh sb="4" eb="5">
      <t>ネン</t>
    </rPh>
    <phoneticPr fontId="3"/>
  </si>
  <si>
    <t>原野</t>
  </si>
  <si>
    <t>鉄軌道用地</t>
  </si>
  <si>
    <t>令和4年</t>
    <rPh sb="0" eb="2">
      <t>レイワ</t>
    </rPh>
    <rPh sb="3" eb="4">
      <t>ネン</t>
    </rPh>
    <phoneticPr fontId="3"/>
  </si>
  <si>
    <t>注）「市税の概要」による数値であり、非課税土地は含まない。</t>
  </si>
  <si>
    <t>平成29年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</si>
  <si>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</si>
  <si>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</si>
  <si>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</si>
  <si>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</si>
  <si>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令和3年</t>
    <rPh sb="0" eb="2">
      <t>レイワ</t>
    </rPh>
    <rPh sb="3" eb="4">
      <t>ネン</t>
    </rPh>
    <phoneticPr fontId="3"/>
  </si>
  <si>
    <t>平成８年</t>
  </si>
  <si>
    <t>平成９年</t>
  </si>
  <si>
    <t>平成10年</t>
  </si>
  <si>
    <t>平成11年</t>
  </si>
  <si>
    <t>平成１７年</t>
    <rPh sb="0" eb="2">
      <t>ヘイセイ</t>
    </rPh>
    <rPh sb="4" eb="5">
      <t>ネン</t>
    </rPh>
    <phoneticPr fontId="3"/>
  </si>
  <si>
    <t>平成1２年</t>
  </si>
  <si>
    <t>平成１4年</t>
    <rPh sb="0" eb="2">
      <t>ヘイセイ</t>
    </rPh>
    <rPh sb="4" eb="5">
      <t>ネン</t>
    </rPh>
    <phoneticPr fontId="3"/>
  </si>
  <si>
    <t>平成１5年</t>
    <rPh sb="0" eb="2">
      <t>ヘイセイ</t>
    </rPh>
    <rPh sb="4" eb="5">
      <t>ネン</t>
    </rPh>
    <phoneticPr fontId="3"/>
  </si>
  <si>
    <t>平成１６年</t>
    <rPh sb="0" eb="2">
      <t>ヘイセイ</t>
    </rPh>
    <rPh sb="4" eb="5">
      <t>ネン</t>
    </rPh>
    <phoneticPr fontId="3"/>
  </si>
  <si>
    <t>平成１８年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</si>
  <si>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</si>
  <si>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</si>
  <si>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平成22年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</si>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</sst>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_ ;[Red]\-#,##0\ 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9"/>
      <name val="ＭＳ Ｐゴシック"/>
      <family val="3"/>
    </font>
    <font>
      <sz val="11"/>
      <color indexed="8"/>
      <name val="ＭＳ Ｐゴシック"/>
      <family val="3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4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4" borderId="1" xfId="0" applyFill="1" applyBorder="1" applyAlignment="1">
      <alignment vertical="center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38" fontId="0" fillId="3" borderId="1" xfId="0" applyNumberFormat="1" applyFill="1" applyBorder="1" applyAlignment="1" applyProtection="1">
      <alignment vertical="center"/>
      <protection locked="0"/>
    </xf>
    <xf numFmtId="38" fontId="1" fillId="0" borderId="1" xfId="1" applyFont="1" applyBorder="1" applyAlignment="1" applyProtection="1">
      <alignment vertical="center"/>
      <protection locked="0"/>
    </xf>
    <xf numFmtId="38" fontId="1" fillId="4" borderId="1" xfId="1" applyFont="1" applyFill="1" applyBorder="1" applyAlignment="1" applyProtection="1">
      <alignment vertical="center"/>
      <protection locked="0"/>
    </xf>
    <xf numFmtId="38" fontId="0" fillId="4" borderId="1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38" fontId="2" fillId="0" borderId="1" xfId="2" applyFont="1" applyFill="1" applyBorder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0" fillId="3" borderId="1" xfId="0" applyNumberForma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>
      <alignment vertical="center"/>
    </xf>
    <xf numFmtId="38" fontId="0" fillId="3" borderId="1" xfId="0" applyNumberFormat="1" applyFill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" fillId="4" borderId="1" xfId="1" applyFont="1" applyFill="1" applyBorder="1" applyAlignment="1">
      <alignment vertical="center"/>
    </xf>
    <xf numFmtId="38" fontId="0" fillId="4" borderId="1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38" fontId="2" fillId="0" borderId="1" xfId="2" applyFont="1" applyFill="1" applyBorder="1">
      <alignment vertical="center"/>
    </xf>
    <xf numFmtId="0" fontId="0" fillId="2" borderId="7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38" fontId="2" fillId="0" borderId="0" xfId="2" applyFont="1" applyFill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38" fontId="1" fillId="3" borderId="1" xfId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8" fontId="1" fillId="0" borderId="1" xfId="1" applyNumberFormat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32"/>
  <sheetViews>
    <sheetView tabSelected="1" workbookViewId="0">
      <selection activeCell="E17" sqref="E17"/>
    </sheetView>
  </sheetViews>
  <sheetFormatPr defaultRowHeight="13.5" outlineLevelCol="1" x14ac:dyDescent="0.15"/>
  <cols>
    <col min="1" max="1" width="3.625" style="1" customWidth="1"/>
    <col min="2" max="2" width="15.375" style="1" customWidth="1"/>
    <col min="3" max="3" width="10.25" style="1" customWidth="1"/>
    <col min="4" max="5" width="15.25" style="1" customWidth="1"/>
    <col min="6" max="6" width="10.25" style="1" customWidth="1"/>
    <col min="7" max="8" width="15.25" style="1" customWidth="1"/>
    <col min="9" max="9" width="10.25" style="1" customWidth="1"/>
    <col min="10" max="11" width="15.25" style="1" customWidth="1"/>
    <col min="12" max="12" width="10.25" style="1" customWidth="1"/>
    <col min="13" max="14" width="15.25" style="1" customWidth="1"/>
    <col min="15" max="15" width="10.25" style="1" customWidth="1"/>
    <col min="16" max="17" width="15.25" style="1" customWidth="1"/>
    <col min="18" max="18" width="10.25" style="1" customWidth="1"/>
    <col min="19" max="20" width="15.25" style="1" customWidth="1"/>
    <col min="21" max="21" width="10.25" style="1" customWidth="1"/>
    <col min="22" max="23" width="15.25" style="1" customWidth="1"/>
    <col min="24" max="24" width="10.25" style="1" customWidth="1"/>
    <col min="25" max="26" width="15.25" style="1" customWidth="1"/>
    <col min="27" max="27" width="10.25" style="1" hidden="1" customWidth="1" outlineLevel="1"/>
    <col min="28" max="29" width="15.25" style="1" hidden="1" customWidth="1" outlineLevel="1"/>
    <col min="30" max="30" width="8.375" style="1" hidden="1" customWidth="1" outlineLevel="1"/>
    <col min="31" max="31" width="10.875" style="1" hidden="1" customWidth="1" outlineLevel="1"/>
    <col min="32" max="32" width="12.125" style="1" hidden="1" customWidth="1" outlineLevel="1"/>
    <col min="33" max="33" width="8.375" style="1" hidden="1" customWidth="1" outlineLevel="1"/>
    <col min="34" max="34" width="10.875" style="1" hidden="1" customWidth="1" outlineLevel="1"/>
    <col min="35" max="35" width="12.125" style="1" hidden="1" customWidth="1" outlineLevel="1"/>
    <col min="36" max="36" width="8.375" style="1" hidden="1" customWidth="1" outlineLevel="1"/>
    <col min="37" max="37" width="10.875" style="1" hidden="1" customWidth="1" outlineLevel="1"/>
    <col min="38" max="38" width="12.125" style="1" hidden="1" customWidth="1" outlineLevel="1"/>
    <col min="39" max="39" width="8.375" style="1" hidden="1" customWidth="1" outlineLevel="1"/>
    <col min="40" max="40" width="10.875" style="1" hidden="1" customWidth="1" outlineLevel="1"/>
    <col min="41" max="41" width="12.125" style="1" hidden="1" customWidth="1" outlineLevel="1"/>
    <col min="42" max="42" width="8.375" style="1" hidden="1" customWidth="1" outlineLevel="1"/>
    <col min="43" max="43" width="10.875" style="1" hidden="1" customWidth="1" outlineLevel="1"/>
    <col min="44" max="44" width="12.125" style="1" hidden="1" customWidth="1" outlineLevel="1"/>
    <col min="45" max="45" width="8.375" style="1" hidden="1" customWidth="1" outlineLevel="1"/>
    <col min="46" max="46" width="10.875" style="1" hidden="1" customWidth="1" outlineLevel="1"/>
    <col min="47" max="47" width="12.125" style="1" hidden="1" customWidth="1" outlineLevel="1"/>
    <col min="48" max="48" width="8.375" style="1" hidden="1" customWidth="1" outlineLevel="1"/>
    <col min="49" max="49" width="10.875" style="1" hidden="1" customWidth="1" outlineLevel="1"/>
    <col min="50" max="50" width="12.125" style="1" hidden="1" customWidth="1" outlineLevel="1"/>
    <col min="51" max="51" width="8.375" style="1" hidden="1" customWidth="1" outlineLevel="1"/>
    <col min="52" max="52" width="10.875" style="1" hidden="1" customWidth="1" outlineLevel="1"/>
    <col min="53" max="53" width="12.125" style="1" hidden="1" customWidth="1" outlineLevel="1"/>
    <col min="54" max="54" width="8.375" style="1" hidden="1" customWidth="1" outlineLevel="1"/>
    <col min="55" max="55" width="10.875" style="1" hidden="1" customWidth="1" outlineLevel="1"/>
    <col min="56" max="56" width="12.125" style="1" hidden="1" customWidth="1" outlineLevel="1"/>
    <col min="57" max="57" width="8.5" style="1" hidden="1" customWidth="1" outlineLevel="1"/>
    <col min="58" max="58" width="11" style="1" hidden="1" customWidth="1" outlineLevel="1"/>
    <col min="59" max="59" width="12.125" style="1" hidden="1" customWidth="1" outlineLevel="1"/>
    <col min="60" max="60" width="8.5" style="1" hidden="1" customWidth="1" outlineLevel="1"/>
    <col min="61" max="61" width="11" style="1" hidden="1" customWidth="1" outlineLevel="1"/>
    <col min="62" max="62" width="12.125" style="1" hidden="1" customWidth="1" outlineLevel="1"/>
    <col min="63" max="63" width="8.5" style="1" hidden="1" customWidth="1" outlineLevel="1"/>
    <col min="64" max="64" width="11" style="1" hidden="1" customWidth="1" outlineLevel="1"/>
    <col min="65" max="65" width="12.125" style="1" hidden="1" customWidth="1" outlineLevel="1"/>
    <col min="66" max="66" width="8.5" style="1" hidden="1" customWidth="1" outlineLevel="1"/>
    <col min="67" max="67" width="11" style="1" hidden="1" customWidth="1" outlineLevel="1"/>
    <col min="68" max="68" width="12.125" style="1" hidden="1" customWidth="1" outlineLevel="1"/>
    <col min="69" max="69" width="8.125" style="1" hidden="1" customWidth="1" outlineLevel="1"/>
    <col min="70" max="70" width="10.5" style="1" hidden="1" customWidth="1" outlineLevel="1"/>
    <col min="71" max="71" width="11.5" style="1" hidden="1" customWidth="1" outlineLevel="1"/>
    <col min="72" max="72" width="7.125" style="1" hidden="1" customWidth="1" outlineLevel="1"/>
    <col min="73" max="73" width="10.5" style="1" hidden="1" customWidth="1" outlineLevel="1"/>
    <col min="74" max="74" width="11.5" style="1" hidden="1" customWidth="1" outlineLevel="1"/>
    <col min="75" max="75" width="7.125" style="1" hidden="1" customWidth="1" outlineLevel="1"/>
    <col min="76" max="76" width="10.5" style="1" hidden="1" customWidth="1" outlineLevel="1"/>
    <col min="77" max="77" width="11.5" style="1" hidden="1" customWidth="1" outlineLevel="1"/>
    <col min="78" max="78" width="8.125" style="1" hidden="1" customWidth="1" outlineLevel="1"/>
    <col min="79" max="79" width="10.5" style="1" hidden="1" customWidth="1" outlineLevel="1"/>
    <col min="80" max="80" width="11.5" style="1" hidden="1" customWidth="1" outlineLevel="1"/>
    <col min="81" max="81" width="8.125" style="1" hidden="1" customWidth="1" outlineLevel="1"/>
    <col min="82" max="82" width="10.5" style="1" hidden="1" customWidth="1" outlineLevel="1"/>
    <col min="83" max="83" width="11.5" style="1" hidden="1" customWidth="1" outlineLevel="1"/>
    <col min="84" max="84" width="8.125" style="1" hidden="1" customWidth="1" outlineLevel="1"/>
    <col min="85" max="85" width="10.5" style="1" hidden="1" customWidth="1" outlineLevel="1"/>
    <col min="86" max="86" width="11.5" style="1" hidden="1" customWidth="1" outlineLevel="1"/>
    <col min="87" max="87" width="9" style="1" hidden="1" customWidth="1" outlineLevel="1"/>
    <col min="88" max="88" width="11.125" style="1" hidden="1" customWidth="1" outlineLevel="1"/>
    <col min="89" max="89" width="12.5" style="1" hidden="1" customWidth="1" outlineLevel="1"/>
    <col min="90" max="90" width="9" style="1" customWidth="1" collapsed="1"/>
    <col min="91" max="91" width="9" style="1" customWidth="1"/>
    <col min="92" max="16384" width="9" style="1"/>
  </cols>
  <sheetData>
    <row r="1" spans="1:89" ht="24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89" x14ac:dyDescent="0.15">
      <c r="A2" s="3" t="s">
        <v>1</v>
      </c>
      <c r="B2" s="3"/>
      <c r="C2" s="8" t="s">
        <v>29</v>
      </c>
      <c r="D2" s="14"/>
      <c r="E2" s="16"/>
      <c r="F2" s="8" t="s">
        <v>36</v>
      </c>
      <c r="G2" s="14"/>
      <c r="H2" s="16"/>
      <c r="I2" s="8" t="s">
        <v>48</v>
      </c>
      <c r="J2" s="14"/>
      <c r="K2" s="16"/>
      <c r="L2" s="19" t="s">
        <v>51</v>
      </c>
      <c r="M2" s="24"/>
      <c r="N2" s="26"/>
      <c r="O2" s="29" t="s">
        <v>50</v>
      </c>
      <c r="P2" s="31"/>
      <c r="Q2" s="32"/>
      <c r="R2" s="29" t="s">
        <v>31</v>
      </c>
      <c r="S2" s="31"/>
      <c r="T2" s="32"/>
      <c r="U2" s="29" t="s">
        <v>33</v>
      </c>
      <c r="V2" s="31"/>
      <c r="W2" s="32"/>
      <c r="X2" s="29" t="s">
        <v>34</v>
      </c>
      <c r="Y2" s="31"/>
      <c r="Z2" s="32"/>
      <c r="AA2" s="29" t="s">
        <v>35</v>
      </c>
      <c r="AB2" s="31"/>
      <c r="AC2" s="32"/>
      <c r="AD2" s="29" t="s">
        <v>32</v>
      </c>
      <c r="AE2" s="31"/>
      <c r="AF2" s="32"/>
      <c r="AG2" s="29" t="s">
        <v>4</v>
      </c>
      <c r="AH2" s="31"/>
      <c r="AI2" s="32"/>
      <c r="AJ2" s="29" t="s">
        <v>10</v>
      </c>
      <c r="AK2" s="31"/>
      <c r="AL2" s="32"/>
      <c r="AM2" s="29" t="s">
        <v>49</v>
      </c>
      <c r="AN2" s="31"/>
      <c r="AO2" s="32"/>
      <c r="AP2" s="29" t="s">
        <v>5</v>
      </c>
      <c r="AQ2" s="31"/>
      <c r="AR2" s="32"/>
      <c r="AS2" s="29" t="s">
        <v>47</v>
      </c>
      <c r="AT2" s="31"/>
      <c r="AU2" s="32"/>
      <c r="AV2" s="29" t="s">
        <v>19</v>
      </c>
      <c r="AW2" s="31"/>
      <c r="AX2" s="32"/>
      <c r="AY2" s="29" t="s">
        <v>46</v>
      </c>
      <c r="AZ2" s="31"/>
      <c r="BA2" s="32"/>
      <c r="BB2" s="29" t="s">
        <v>41</v>
      </c>
      <c r="BC2" s="31"/>
      <c r="BD2" s="32"/>
      <c r="BE2" s="29" t="s">
        <v>45</v>
      </c>
      <c r="BF2" s="31"/>
      <c r="BG2" s="32"/>
      <c r="BH2" s="29" t="s">
        <v>44</v>
      </c>
      <c r="BI2" s="31"/>
      <c r="BJ2" s="32"/>
      <c r="BK2" s="29" t="s">
        <v>43</v>
      </c>
      <c r="BL2" s="31"/>
      <c r="BM2" s="32"/>
      <c r="BN2" s="29" t="s">
        <v>26</v>
      </c>
      <c r="BO2" s="31"/>
      <c r="BP2" s="32"/>
      <c r="BQ2" s="29" t="s">
        <v>42</v>
      </c>
      <c r="BR2" s="31"/>
      <c r="BS2" s="32"/>
      <c r="BT2" s="39" t="s">
        <v>40</v>
      </c>
      <c r="BU2" s="40"/>
      <c r="BV2" s="41"/>
      <c r="BW2" s="39" t="s">
        <v>39</v>
      </c>
      <c r="BX2" s="40"/>
      <c r="BY2" s="41"/>
      <c r="BZ2" s="39" t="s">
        <v>38</v>
      </c>
      <c r="CA2" s="40"/>
      <c r="CB2" s="41"/>
      <c r="CC2" s="42" t="s">
        <v>37</v>
      </c>
      <c r="CD2" s="42"/>
      <c r="CE2" s="42"/>
      <c r="CF2" s="39" t="s">
        <v>6</v>
      </c>
      <c r="CG2" s="40"/>
      <c r="CH2" s="41"/>
      <c r="CI2" s="42" t="s">
        <v>2</v>
      </c>
      <c r="CJ2" s="42"/>
      <c r="CK2" s="42"/>
    </row>
    <row r="3" spans="1:89" x14ac:dyDescent="0.15">
      <c r="A3" s="3"/>
      <c r="B3" s="3"/>
      <c r="C3" s="9" t="s">
        <v>9</v>
      </c>
      <c r="D3" s="9" t="s">
        <v>12</v>
      </c>
      <c r="E3" s="17" t="s">
        <v>11</v>
      </c>
      <c r="F3" s="9" t="s">
        <v>9</v>
      </c>
      <c r="G3" s="9" t="s">
        <v>12</v>
      </c>
      <c r="H3" s="17" t="s">
        <v>11</v>
      </c>
      <c r="I3" s="9" t="s">
        <v>9</v>
      </c>
      <c r="J3" s="9" t="s">
        <v>12</v>
      </c>
      <c r="K3" s="17" t="s">
        <v>11</v>
      </c>
      <c r="L3" s="3" t="s">
        <v>9</v>
      </c>
      <c r="M3" s="3" t="s">
        <v>12</v>
      </c>
      <c r="N3" s="27" t="s">
        <v>11</v>
      </c>
      <c r="O3" s="3" t="s">
        <v>9</v>
      </c>
      <c r="P3" s="3" t="s">
        <v>12</v>
      </c>
      <c r="Q3" s="27" t="s">
        <v>11</v>
      </c>
      <c r="R3" s="3" t="s">
        <v>9</v>
      </c>
      <c r="S3" s="3" t="s">
        <v>12</v>
      </c>
      <c r="T3" s="27" t="s">
        <v>11</v>
      </c>
      <c r="U3" s="3" t="s">
        <v>9</v>
      </c>
      <c r="V3" s="3" t="s">
        <v>12</v>
      </c>
      <c r="W3" s="27" t="s">
        <v>11</v>
      </c>
      <c r="X3" s="3" t="s">
        <v>9</v>
      </c>
      <c r="Y3" s="3" t="s">
        <v>12</v>
      </c>
      <c r="Z3" s="27" t="s">
        <v>11</v>
      </c>
      <c r="AA3" s="3" t="s">
        <v>9</v>
      </c>
      <c r="AB3" s="3" t="s">
        <v>12</v>
      </c>
      <c r="AC3" s="27" t="s">
        <v>11</v>
      </c>
      <c r="AD3" s="3" t="s">
        <v>9</v>
      </c>
      <c r="AE3" s="3" t="s">
        <v>12</v>
      </c>
      <c r="AF3" s="27" t="s">
        <v>11</v>
      </c>
      <c r="AG3" s="3" t="s">
        <v>9</v>
      </c>
      <c r="AH3" s="3" t="s">
        <v>12</v>
      </c>
      <c r="AI3" s="27" t="s">
        <v>11</v>
      </c>
      <c r="AJ3" s="3" t="s">
        <v>9</v>
      </c>
      <c r="AK3" s="3" t="s">
        <v>12</v>
      </c>
      <c r="AL3" s="27" t="s">
        <v>11</v>
      </c>
      <c r="AM3" s="3" t="s">
        <v>9</v>
      </c>
      <c r="AN3" s="3" t="s">
        <v>12</v>
      </c>
      <c r="AO3" s="27" t="s">
        <v>11</v>
      </c>
      <c r="AP3" s="3" t="s">
        <v>9</v>
      </c>
      <c r="AQ3" s="3" t="s">
        <v>12</v>
      </c>
      <c r="AR3" s="27" t="s">
        <v>11</v>
      </c>
      <c r="AS3" s="3" t="s">
        <v>9</v>
      </c>
      <c r="AT3" s="3" t="s">
        <v>12</v>
      </c>
      <c r="AU3" s="27" t="s">
        <v>11</v>
      </c>
      <c r="AV3" s="3" t="s">
        <v>9</v>
      </c>
      <c r="AW3" s="3" t="s">
        <v>12</v>
      </c>
      <c r="AX3" s="27" t="s">
        <v>11</v>
      </c>
      <c r="AY3" s="3" t="s">
        <v>9</v>
      </c>
      <c r="AZ3" s="3" t="s">
        <v>12</v>
      </c>
      <c r="BA3" s="27" t="s">
        <v>11</v>
      </c>
      <c r="BB3" s="3" t="s">
        <v>9</v>
      </c>
      <c r="BC3" s="3" t="s">
        <v>12</v>
      </c>
      <c r="BD3" s="27" t="s">
        <v>11</v>
      </c>
      <c r="BE3" s="3" t="s">
        <v>9</v>
      </c>
      <c r="BF3" s="3" t="s">
        <v>12</v>
      </c>
      <c r="BG3" s="27" t="s">
        <v>11</v>
      </c>
      <c r="BH3" s="3" t="s">
        <v>7</v>
      </c>
      <c r="BI3" s="3" t="s">
        <v>12</v>
      </c>
      <c r="BJ3" s="27" t="s">
        <v>11</v>
      </c>
      <c r="BK3" s="3" t="s">
        <v>7</v>
      </c>
      <c r="BL3" s="3" t="s">
        <v>12</v>
      </c>
      <c r="BM3" s="27" t="s">
        <v>11</v>
      </c>
      <c r="BN3" s="3" t="s">
        <v>7</v>
      </c>
      <c r="BO3" s="3" t="s">
        <v>12</v>
      </c>
      <c r="BP3" s="27" t="s">
        <v>11</v>
      </c>
      <c r="BQ3" s="3" t="s">
        <v>7</v>
      </c>
      <c r="BR3" s="3" t="s">
        <v>12</v>
      </c>
      <c r="BS3" s="27" t="s">
        <v>11</v>
      </c>
      <c r="BT3" s="3" t="s">
        <v>7</v>
      </c>
      <c r="BU3" s="3" t="s">
        <v>12</v>
      </c>
      <c r="BV3" s="27" t="s">
        <v>11</v>
      </c>
      <c r="BW3" s="3" t="s">
        <v>7</v>
      </c>
      <c r="BX3" s="3" t="s">
        <v>12</v>
      </c>
      <c r="BY3" s="27" t="s">
        <v>11</v>
      </c>
      <c r="BZ3" s="3" t="s">
        <v>7</v>
      </c>
      <c r="CA3" s="3" t="s">
        <v>12</v>
      </c>
      <c r="CB3" s="27" t="s">
        <v>11</v>
      </c>
      <c r="CC3" s="3" t="s">
        <v>7</v>
      </c>
      <c r="CD3" s="3" t="s">
        <v>12</v>
      </c>
      <c r="CE3" s="27" t="s">
        <v>11</v>
      </c>
      <c r="CF3" s="3" t="s">
        <v>7</v>
      </c>
      <c r="CG3" s="3" t="s">
        <v>12</v>
      </c>
      <c r="CH3" s="27" t="s">
        <v>11</v>
      </c>
      <c r="CI3" s="3" t="s">
        <v>7</v>
      </c>
      <c r="CJ3" s="3" t="s">
        <v>12</v>
      </c>
      <c r="CK3" s="27" t="s">
        <v>11</v>
      </c>
    </row>
    <row r="4" spans="1:89" ht="15" customHeight="1" x14ac:dyDescent="0.15">
      <c r="A4" s="4" t="s">
        <v>13</v>
      </c>
      <c r="B4" s="4"/>
      <c r="C4" s="10">
        <f>SUM(C5:C9,C11:C16)</f>
        <v>101206</v>
      </c>
      <c r="D4" s="10">
        <f>SUM(D5:D9,D11:D16)</f>
        <v>51436166</v>
      </c>
      <c r="E4" s="18">
        <f>E5+E6+E10+E11+E12+E13+E17</f>
        <v>368661810</v>
      </c>
      <c r="F4" s="10">
        <f>SUM(F5:F9,F11:F16)</f>
        <v>101706</v>
      </c>
      <c r="G4" s="10">
        <f>SUM(G5:G9,G11:G16)</f>
        <v>51395411</v>
      </c>
      <c r="H4" s="18">
        <f>H5+H6+H10+H11+H12+H13+H17</f>
        <v>239200500</v>
      </c>
      <c r="I4" s="10">
        <f>SUM(I5:I9,I11:I16)</f>
        <v>101706</v>
      </c>
      <c r="J4" s="10">
        <f>SUM(J5:J9,J11:J16)</f>
        <v>51406157</v>
      </c>
      <c r="K4" s="18">
        <f>K5+K6+K10+K11+K12+K13+K17</f>
        <v>241172517</v>
      </c>
      <c r="L4" s="20">
        <f>SUM(L5:L9,L11:L16)</f>
        <v>101762</v>
      </c>
      <c r="M4" s="20">
        <f>SUM(M5:M9,M11:M16)</f>
        <v>51417975</v>
      </c>
      <c r="N4" s="28">
        <f>N5+N6+N10+N11+N12+N13+N17</f>
        <v>241549421</v>
      </c>
      <c r="O4" s="20">
        <f>SUM(O5:O9,O11:O16)</f>
        <v>101889</v>
      </c>
      <c r="P4" s="20">
        <f>SUM(P5:P9,P11:P16)</f>
        <v>51439676</v>
      </c>
      <c r="Q4" s="28">
        <f>Q5+Q6+Q10+Q11+Q12+Q13+Q17</f>
        <v>241853058</v>
      </c>
      <c r="R4" s="20">
        <f>SUM(R5:R9,R11:R16)</f>
        <v>102150</v>
      </c>
      <c r="S4" s="20">
        <f>SUM(S5:S9,S11:S16)</f>
        <v>51006630</v>
      </c>
      <c r="T4" s="28">
        <f>T5+T6+T10+T11+T12+T13+T17</f>
        <v>242064987</v>
      </c>
      <c r="U4" s="20">
        <f>SUM(U5:U9,U11:U16)</f>
        <v>102086</v>
      </c>
      <c r="V4" s="20">
        <f>SUM(V5:V9,V11:V16)</f>
        <v>50936783</v>
      </c>
      <c r="W4" s="28">
        <f>W5+W6+W10+W11+W12+W13+W17</f>
        <v>241459365</v>
      </c>
      <c r="X4" s="20">
        <f>SUM(X5:X9,X11:X16)</f>
        <v>102004</v>
      </c>
      <c r="Y4" s="20">
        <f>SUM(Y5:Y9,Y11:Y16)</f>
        <v>50952971</v>
      </c>
      <c r="Z4" s="28">
        <f>Z5+Z6+Z10+Z11+Z12+Z13+Z17</f>
        <v>242921105</v>
      </c>
      <c r="AA4" s="20">
        <f>SUM(AA5:AA9,AA11:AA16)</f>
        <v>102332</v>
      </c>
      <c r="AB4" s="20">
        <f>SUM(AB5:AB9,AB11:AB16)</f>
        <v>50640781</v>
      </c>
      <c r="AC4" s="28">
        <f>AC5+AC6+AC10+AC11+AC12+AC13+AC17</f>
        <v>245922235</v>
      </c>
      <c r="AD4" s="28">
        <f>AD5+AD6+AD10+AD11+AD12+AD13+AD17</f>
        <v>102293</v>
      </c>
      <c r="AE4" s="28">
        <f>AE5+AE6+AE10+AE11+AE12+AE13+AE17</f>
        <v>50150820</v>
      </c>
      <c r="AF4" s="28">
        <f>AF5+AF6+AF10+AF11+AF12+AF13+AF17</f>
        <v>248735916</v>
      </c>
      <c r="AG4" s="28">
        <v>102228</v>
      </c>
      <c r="AH4" s="28">
        <v>50146347</v>
      </c>
      <c r="AI4" s="28">
        <v>253844309</v>
      </c>
      <c r="AJ4" s="28">
        <v>102111</v>
      </c>
      <c r="AK4" s="28">
        <v>50163844</v>
      </c>
      <c r="AL4" s="28">
        <v>261776718</v>
      </c>
      <c r="AM4" s="28">
        <v>102355</v>
      </c>
      <c r="AN4" s="28">
        <v>50175237</v>
      </c>
      <c r="AO4" s="28">
        <v>272131408</v>
      </c>
      <c r="AP4" s="28">
        <f t="shared" ref="AP4:BD4" si="0">SUM(AP5,AP6,AP10:AP13,AP17)</f>
        <v>102228</v>
      </c>
      <c r="AQ4" s="28">
        <f t="shared" si="0"/>
        <v>50167178</v>
      </c>
      <c r="AR4" s="28">
        <f t="shared" si="0"/>
        <v>282694319</v>
      </c>
      <c r="AS4" s="28">
        <f t="shared" si="0"/>
        <v>102125</v>
      </c>
      <c r="AT4" s="28">
        <f t="shared" si="0"/>
        <v>50210218</v>
      </c>
      <c r="AU4" s="28">
        <f t="shared" si="0"/>
        <v>285473978</v>
      </c>
      <c r="AV4" s="28">
        <f t="shared" si="0"/>
        <v>101959</v>
      </c>
      <c r="AW4" s="28">
        <f t="shared" si="0"/>
        <v>50225027</v>
      </c>
      <c r="AX4" s="28">
        <f t="shared" si="0"/>
        <v>285643573</v>
      </c>
      <c r="AY4" s="28">
        <f t="shared" si="0"/>
        <v>101861</v>
      </c>
      <c r="AZ4" s="28">
        <f t="shared" si="0"/>
        <v>50274290</v>
      </c>
      <c r="BA4" s="28">
        <f t="shared" si="0"/>
        <v>289089937</v>
      </c>
      <c r="BB4" s="28">
        <f t="shared" si="0"/>
        <v>101703</v>
      </c>
      <c r="BC4" s="28">
        <f t="shared" si="0"/>
        <v>50333242</v>
      </c>
      <c r="BD4" s="28">
        <f t="shared" si="0"/>
        <v>308771153</v>
      </c>
      <c r="BE4" s="36">
        <v>101241</v>
      </c>
      <c r="BF4" s="36">
        <v>50406150</v>
      </c>
      <c r="BG4" s="36">
        <v>331445279</v>
      </c>
      <c r="BH4" s="28">
        <f t="shared" ref="BH4:CK4" si="1">SUM(BH5,BH6,BH10:BH13,BH17)</f>
        <v>100981</v>
      </c>
      <c r="BI4" s="28">
        <f t="shared" si="1"/>
        <v>50517661</v>
      </c>
      <c r="BJ4" s="28">
        <f t="shared" si="1"/>
        <v>354103195</v>
      </c>
      <c r="BK4" s="28">
        <f t="shared" si="1"/>
        <v>101149</v>
      </c>
      <c r="BL4" s="28">
        <f t="shared" si="1"/>
        <v>50482871</v>
      </c>
      <c r="BM4" s="28">
        <f t="shared" si="1"/>
        <v>379652942</v>
      </c>
      <c r="BN4" s="28">
        <f t="shared" si="1"/>
        <v>101061</v>
      </c>
      <c r="BO4" s="28">
        <f t="shared" si="1"/>
        <v>50533069</v>
      </c>
      <c r="BP4" s="28">
        <f t="shared" si="1"/>
        <v>394081472</v>
      </c>
      <c r="BQ4" s="28">
        <f t="shared" si="1"/>
        <v>100956</v>
      </c>
      <c r="BR4" s="28">
        <f t="shared" si="1"/>
        <v>50569906</v>
      </c>
      <c r="BS4" s="28">
        <f t="shared" si="1"/>
        <v>405495086</v>
      </c>
      <c r="BT4" s="28">
        <f t="shared" si="1"/>
        <v>100284</v>
      </c>
      <c r="BU4" s="28">
        <f t="shared" si="1"/>
        <v>50519636</v>
      </c>
      <c r="BV4" s="28">
        <f t="shared" si="1"/>
        <v>459778167</v>
      </c>
      <c r="BW4" s="28">
        <f t="shared" si="1"/>
        <v>99723</v>
      </c>
      <c r="BX4" s="28">
        <f t="shared" si="1"/>
        <v>50553693</v>
      </c>
      <c r="BY4" s="28">
        <f t="shared" si="1"/>
        <v>459481813</v>
      </c>
      <c r="BZ4" s="28">
        <f t="shared" si="1"/>
        <v>99267</v>
      </c>
      <c r="CA4" s="28">
        <f t="shared" si="1"/>
        <v>50532285</v>
      </c>
      <c r="CB4" s="28">
        <f t="shared" si="1"/>
        <v>458860145</v>
      </c>
      <c r="CC4" s="28">
        <f t="shared" si="1"/>
        <v>135968</v>
      </c>
      <c r="CD4" s="28">
        <f t="shared" si="1"/>
        <v>50395151</v>
      </c>
      <c r="CE4" s="28">
        <f t="shared" si="1"/>
        <v>515558196</v>
      </c>
      <c r="CF4" s="28">
        <f t="shared" si="1"/>
        <v>134841</v>
      </c>
      <c r="CG4" s="28">
        <f t="shared" si="1"/>
        <v>50595989</v>
      </c>
      <c r="CH4" s="28">
        <f t="shared" si="1"/>
        <v>512368879</v>
      </c>
      <c r="CI4" s="28">
        <f t="shared" si="1"/>
        <v>133872</v>
      </c>
      <c r="CJ4" s="28">
        <f t="shared" si="1"/>
        <v>50778638</v>
      </c>
      <c r="CK4" s="28">
        <f t="shared" si="1"/>
        <v>510353457</v>
      </c>
    </row>
    <row r="5" spans="1:89" ht="20.100000000000001" customHeight="1" x14ac:dyDescent="0.15">
      <c r="A5" s="5" t="s">
        <v>3</v>
      </c>
      <c r="B5" s="5"/>
      <c r="C5" s="11">
        <v>35064</v>
      </c>
      <c r="D5" s="15">
        <v>18943605</v>
      </c>
      <c r="E5" s="15">
        <v>2053267</v>
      </c>
      <c r="F5" s="11">
        <v>35308</v>
      </c>
      <c r="G5" s="15">
        <v>19036547</v>
      </c>
      <c r="H5" s="15">
        <v>2360337</v>
      </c>
      <c r="I5" s="11">
        <v>36133</v>
      </c>
      <c r="J5" s="15">
        <v>19384244</v>
      </c>
      <c r="K5" s="15">
        <v>2360337</v>
      </c>
      <c r="L5" s="21">
        <v>36372</v>
      </c>
      <c r="M5" s="25">
        <v>19453531</v>
      </c>
      <c r="N5" s="25">
        <v>2368189</v>
      </c>
      <c r="O5" s="21">
        <v>36523</v>
      </c>
      <c r="P5" s="25">
        <v>19504648</v>
      </c>
      <c r="Q5" s="25">
        <v>2373951</v>
      </c>
      <c r="R5" s="21">
        <v>36861</v>
      </c>
      <c r="S5" s="25">
        <v>19595581</v>
      </c>
      <c r="T5" s="25">
        <v>2384877</v>
      </c>
      <c r="U5" s="21">
        <v>37019</v>
      </c>
      <c r="V5" s="25">
        <v>19667554</v>
      </c>
      <c r="W5" s="25">
        <v>2394112</v>
      </c>
      <c r="X5" s="25">
        <v>37093</v>
      </c>
      <c r="Y5" s="25">
        <v>19727230</v>
      </c>
      <c r="Z5" s="25">
        <v>2402202</v>
      </c>
      <c r="AA5" s="21">
        <v>37505</v>
      </c>
      <c r="AB5" s="21">
        <v>19794301</v>
      </c>
      <c r="AC5" s="21">
        <v>2411747</v>
      </c>
      <c r="AD5" s="33">
        <v>37623</v>
      </c>
      <c r="AE5" s="34">
        <v>19830829</v>
      </c>
      <c r="AF5" s="34">
        <v>2415696</v>
      </c>
      <c r="AG5" s="33">
        <v>37773</v>
      </c>
      <c r="AH5" s="34">
        <v>19842196</v>
      </c>
      <c r="AI5" s="34">
        <v>2418275</v>
      </c>
      <c r="AJ5" s="33">
        <v>37866</v>
      </c>
      <c r="AK5" s="34">
        <v>19908609</v>
      </c>
      <c r="AL5" s="34">
        <v>2426671</v>
      </c>
      <c r="AM5" s="34">
        <v>38228</v>
      </c>
      <c r="AN5" s="34">
        <v>19962422</v>
      </c>
      <c r="AO5" s="34">
        <v>2433300</v>
      </c>
      <c r="AP5" s="34">
        <v>38229</v>
      </c>
      <c r="AQ5" s="34">
        <v>19991404</v>
      </c>
      <c r="AR5" s="34">
        <v>2437838</v>
      </c>
      <c r="AS5" s="34">
        <v>38468</v>
      </c>
      <c r="AT5" s="34">
        <v>20163532</v>
      </c>
      <c r="AU5" s="34">
        <v>2448028</v>
      </c>
      <c r="AV5" s="34">
        <v>38525</v>
      </c>
      <c r="AW5" s="34">
        <v>20208086</v>
      </c>
      <c r="AX5" s="34">
        <v>2453122</v>
      </c>
      <c r="AY5" s="34">
        <v>38618</v>
      </c>
      <c r="AZ5" s="34">
        <v>20247810</v>
      </c>
      <c r="BA5" s="34">
        <v>2459317</v>
      </c>
      <c r="BB5" s="34">
        <v>38730</v>
      </c>
      <c r="BC5" s="34">
        <v>20292500</v>
      </c>
      <c r="BD5" s="34">
        <v>2464684</v>
      </c>
      <c r="BE5" s="21">
        <v>38946</v>
      </c>
      <c r="BF5" s="21">
        <v>20368169</v>
      </c>
      <c r="BG5" s="21">
        <v>2472747</v>
      </c>
      <c r="BH5" s="37">
        <v>39134</v>
      </c>
      <c r="BI5" s="37">
        <v>20439858</v>
      </c>
      <c r="BJ5" s="37">
        <v>2481208</v>
      </c>
      <c r="BK5" s="37">
        <v>39551</v>
      </c>
      <c r="BL5" s="37">
        <v>20438289</v>
      </c>
      <c r="BM5" s="37">
        <v>2475392</v>
      </c>
      <c r="BN5" s="37">
        <v>39958</v>
      </c>
      <c r="BO5" s="37">
        <v>20678843</v>
      </c>
      <c r="BP5" s="37">
        <v>2510169</v>
      </c>
      <c r="BQ5" s="37">
        <v>40102</v>
      </c>
      <c r="BR5" s="37">
        <v>20737059</v>
      </c>
      <c r="BS5" s="37">
        <v>2517327</v>
      </c>
      <c r="BT5" s="37">
        <v>40420</v>
      </c>
      <c r="BU5" s="37">
        <v>20855476</v>
      </c>
      <c r="BV5" s="37">
        <v>2532429</v>
      </c>
      <c r="BW5" s="37">
        <v>40646</v>
      </c>
      <c r="BX5" s="37">
        <v>20970194</v>
      </c>
      <c r="BY5" s="37">
        <v>2547108</v>
      </c>
      <c r="BZ5" s="38">
        <v>40836</v>
      </c>
      <c r="CA5" s="38">
        <v>21065927</v>
      </c>
      <c r="CB5" s="38">
        <v>2558040</v>
      </c>
      <c r="CC5" s="37">
        <v>41113</v>
      </c>
      <c r="CD5" s="37">
        <v>21193858</v>
      </c>
      <c r="CE5" s="37">
        <v>2575159</v>
      </c>
      <c r="CF5" s="38">
        <v>41302</v>
      </c>
      <c r="CG5" s="38">
        <v>21322908</v>
      </c>
      <c r="CH5" s="38">
        <v>2590245</v>
      </c>
      <c r="CI5" s="37">
        <v>41471</v>
      </c>
      <c r="CJ5" s="37">
        <v>21392839</v>
      </c>
      <c r="CK5" s="37">
        <v>2600497</v>
      </c>
    </row>
    <row r="6" spans="1:89" ht="20.100000000000001" customHeight="1" x14ac:dyDescent="0.15">
      <c r="A6" s="5" t="s">
        <v>15</v>
      </c>
      <c r="B6" s="5"/>
      <c r="C6" s="11">
        <v>1851</v>
      </c>
      <c r="D6" s="15">
        <v>791082</v>
      </c>
      <c r="E6" s="15">
        <v>7682450</v>
      </c>
      <c r="F6" s="11">
        <v>1931</v>
      </c>
      <c r="G6" s="15">
        <v>818954</v>
      </c>
      <c r="H6" s="15">
        <v>8657908</v>
      </c>
      <c r="I6" s="11">
        <v>1962</v>
      </c>
      <c r="J6" s="15">
        <v>837303</v>
      </c>
      <c r="K6" s="15">
        <v>8657908</v>
      </c>
      <c r="L6" s="21">
        <v>2035</v>
      </c>
      <c r="M6" s="25">
        <v>874340</v>
      </c>
      <c r="N6" s="25">
        <v>9104193</v>
      </c>
      <c r="O6" s="21">
        <v>2091</v>
      </c>
      <c r="P6" s="25">
        <v>905587</v>
      </c>
      <c r="Q6" s="25">
        <v>9403317</v>
      </c>
      <c r="R6" s="21">
        <v>2133</v>
      </c>
      <c r="S6" s="25">
        <v>925512</v>
      </c>
      <c r="T6" s="25">
        <v>9851695</v>
      </c>
      <c r="U6" s="21">
        <v>2166</v>
      </c>
      <c r="V6" s="25">
        <v>951258</v>
      </c>
      <c r="W6" s="25">
        <v>10119943</v>
      </c>
      <c r="X6" s="25">
        <v>2237</v>
      </c>
      <c r="Y6" s="25">
        <v>970157</v>
      </c>
      <c r="Z6" s="25">
        <v>10387802</v>
      </c>
      <c r="AA6" s="21">
        <v>2290</v>
      </c>
      <c r="AB6" s="21">
        <v>1011752</v>
      </c>
      <c r="AC6" s="21">
        <v>11345568</v>
      </c>
      <c r="AD6" s="34">
        <v>2358</v>
      </c>
      <c r="AE6" s="34">
        <v>1045982</v>
      </c>
      <c r="AF6" s="34">
        <v>12067088</v>
      </c>
      <c r="AG6" s="34">
        <v>2371</v>
      </c>
      <c r="AH6" s="34">
        <v>1069863</v>
      </c>
      <c r="AI6" s="34">
        <v>12836863</v>
      </c>
      <c r="AJ6" s="34">
        <v>2374</v>
      </c>
      <c r="AK6" s="34">
        <v>1071581</v>
      </c>
      <c r="AL6" s="34">
        <v>13531325</v>
      </c>
      <c r="AM6" s="34">
        <v>2429</v>
      </c>
      <c r="AN6" s="34">
        <v>1101635</v>
      </c>
      <c r="AO6" s="34">
        <v>14778404</v>
      </c>
      <c r="AP6" s="34">
        <v>2443</v>
      </c>
      <c r="AQ6" s="34">
        <v>1112449</v>
      </c>
      <c r="AR6" s="34">
        <v>15838472</v>
      </c>
      <c r="AS6" s="34">
        <v>2525</v>
      </c>
      <c r="AT6" s="34">
        <v>1167963</v>
      </c>
      <c r="AU6" s="34">
        <v>16912894</v>
      </c>
      <c r="AV6" s="34">
        <v>2613</v>
      </c>
      <c r="AW6" s="34">
        <v>1220200</v>
      </c>
      <c r="AX6" s="34">
        <v>17949856</v>
      </c>
      <c r="AY6" s="34">
        <v>2690</v>
      </c>
      <c r="AZ6" s="34">
        <v>1252310</v>
      </c>
      <c r="BA6" s="34">
        <v>18605921</v>
      </c>
      <c r="BB6" s="34">
        <v>2809</v>
      </c>
      <c r="BC6" s="34">
        <v>1323689</v>
      </c>
      <c r="BD6" s="34">
        <v>21251651</v>
      </c>
      <c r="BE6" s="21">
        <v>2891</v>
      </c>
      <c r="BF6" s="21">
        <v>1375263</v>
      </c>
      <c r="BG6" s="21">
        <v>24699901</v>
      </c>
      <c r="BH6" s="37">
        <v>2974</v>
      </c>
      <c r="BI6" s="37">
        <v>1434071</v>
      </c>
      <c r="BJ6" s="37">
        <v>28583694</v>
      </c>
      <c r="BK6" s="37">
        <v>3137</v>
      </c>
      <c r="BL6" s="37">
        <v>1530457</v>
      </c>
      <c r="BM6" s="37">
        <v>32816515</v>
      </c>
      <c r="BN6" s="37">
        <v>2931</v>
      </c>
      <c r="BO6" s="37">
        <v>1388275</v>
      </c>
      <c r="BP6" s="37">
        <v>32667417</v>
      </c>
      <c r="BQ6" s="37">
        <v>3001</v>
      </c>
      <c r="BR6" s="37">
        <v>1424059</v>
      </c>
      <c r="BS6" s="37">
        <v>35013993</v>
      </c>
      <c r="BT6" s="37">
        <v>3166</v>
      </c>
      <c r="BU6" s="37">
        <v>1512547</v>
      </c>
      <c r="BV6" s="37">
        <v>45350717</v>
      </c>
      <c r="BW6" s="37">
        <v>3237</v>
      </c>
      <c r="BX6" s="37">
        <v>1559605</v>
      </c>
      <c r="BY6" s="37">
        <v>47193604</v>
      </c>
      <c r="BZ6" s="38">
        <v>3337</v>
      </c>
      <c r="CA6" s="38">
        <v>1644816</v>
      </c>
      <c r="CB6" s="38">
        <v>50677044</v>
      </c>
      <c r="CC6" s="37">
        <v>3535</v>
      </c>
      <c r="CD6" s="37">
        <v>1767731</v>
      </c>
      <c r="CE6" s="37">
        <v>64293372</v>
      </c>
      <c r="CF6" s="38">
        <v>3734</v>
      </c>
      <c r="CG6" s="38">
        <v>1905226</v>
      </c>
      <c r="CH6" s="38">
        <v>69547622</v>
      </c>
      <c r="CI6" s="37">
        <v>3924</v>
      </c>
      <c r="CJ6" s="37">
        <v>2025727</v>
      </c>
      <c r="CK6" s="37">
        <v>75274334</v>
      </c>
    </row>
    <row r="7" spans="1:89" ht="20.100000000000001" customHeight="1" x14ac:dyDescent="0.15">
      <c r="A7" s="43" t="s">
        <v>17</v>
      </c>
      <c r="B7" s="5" t="s">
        <v>18</v>
      </c>
      <c r="C7" s="11">
        <v>23931</v>
      </c>
      <c r="D7" s="15">
        <v>3431109</v>
      </c>
      <c r="E7" s="15">
        <v>95395424</v>
      </c>
      <c r="F7" s="11">
        <v>24034</v>
      </c>
      <c r="G7" s="15">
        <v>3414356</v>
      </c>
      <c r="H7" s="15">
        <v>95276179</v>
      </c>
      <c r="I7" s="11">
        <v>23961</v>
      </c>
      <c r="J7" s="15">
        <v>3405596</v>
      </c>
      <c r="K7" s="15">
        <v>96466130</v>
      </c>
      <c r="L7" s="21">
        <v>23884</v>
      </c>
      <c r="M7" s="25">
        <v>3391511</v>
      </c>
      <c r="N7" s="25">
        <v>96384434</v>
      </c>
      <c r="O7" s="21">
        <v>23834</v>
      </c>
      <c r="P7" s="25">
        <v>3381589</v>
      </c>
      <c r="Q7" s="25">
        <v>96568284</v>
      </c>
      <c r="R7" s="21">
        <v>23745</v>
      </c>
      <c r="S7" s="25">
        <v>3358628</v>
      </c>
      <c r="T7" s="25">
        <v>96459838</v>
      </c>
      <c r="U7" s="21">
        <v>23582</v>
      </c>
      <c r="V7" s="25">
        <v>3329561</v>
      </c>
      <c r="W7" s="25">
        <v>96150079</v>
      </c>
      <c r="X7" s="25">
        <v>23432</v>
      </c>
      <c r="Y7" s="25">
        <v>3291600</v>
      </c>
      <c r="Z7" s="25">
        <v>95781868</v>
      </c>
      <c r="AA7" s="21">
        <v>23309</v>
      </c>
      <c r="AB7" s="21">
        <v>3257458</v>
      </c>
      <c r="AC7" s="21">
        <v>96058729</v>
      </c>
      <c r="AD7" s="34">
        <v>23115</v>
      </c>
      <c r="AE7" s="34">
        <v>3222012</v>
      </c>
      <c r="AF7" s="34">
        <v>96460621</v>
      </c>
      <c r="AG7" s="34">
        <v>23006</v>
      </c>
      <c r="AH7" s="34">
        <v>3197927</v>
      </c>
      <c r="AI7" s="34">
        <v>97809904</v>
      </c>
      <c r="AJ7" s="34">
        <v>22877</v>
      </c>
      <c r="AK7" s="34">
        <v>3177252</v>
      </c>
      <c r="AL7" s="34">
        <v>100193586</v>
      </c>
      <c r="AM7" s="34">
        <v>22734</v>
      </c>
      <c r="AN7" s="34">
        <v>3123869</v>
      </c>
      <c r="AO7" s="34">
        <v>102619124</v>
      </c>
      <c r="AP7" s="34">
        <v>22572</v>
      </c>
      <c r="AQ7" s="34">
        <v>3101777</v>
      </c>
      <c r="AR7" s="34">
        <v>105856907</v>
      </c>
      <c r="AS7" s="34">
        <v>22334</v>
      </c>
      <c r="AT7" s="34">
        <v>3060192</v>
      </c>
      <c r="AU7" s="34">
        <v>105615966</v>
      </c>
      <c r="AV7" s="34">
        <v>22116</v>
      </c>
      <c r="AW7" s="34">
        <v>3029132</v>
      </c>
      <c r="AX7" s="34">
        <v>104834732</v>
      </c>
      <c r="AY7" s="34">
        <v>21870</v>
      </c>
      <c r="AZ7" s="34">
        <v>2989971</v>
      </c>
      <c r="BA7" s="34">
        <v>104555676</v>
      </c>
      <c r="BB7" s="34">
        <v>21646</v>
      </c>
      <c r="BC7" s="34">
        <v>2947810</v>
      </c>
      <c r="BD7" s="34">
        <v>109786884</v>
      </c>
      <c r="BE7" s="21">
        <v>21313</v>
      </c>
      <c r="BF7" s="21">
        <v>2909794</v>
      </c>
      <c r="BG7" s="21">
        <v>115799434</v>
      </c>
      <c r="BH7" s="37">
        <v>20990</v>
      </c>
      <c r="BI7" s="37">
        <v>2868594</v>
      </c>
      <c r="BJ7" s="37">
        <v>122057143</v>
      </c>
      <c r="BK7" s="37">
        <v>20817</v>
      </c>
      <c r="BL7" s="37">
        <v>2838199</v>
      </c>
      <c r="BM7" s="37">
        <v>131080247</v>
      </c>
      <c r="BN7" s="37">
        <v>20645</v>
      </c>
      <c r="BO7" s="37">
        <v>2800444</v>
      </c>
      <c r="BP7" s="37">
        <v>135660530</v>
      </c>
      <c r="BQ7" s="37">
        <v>20433</v>
      </c>
      <c r="BR7" s="37">
        <v>2764484</v>
      </c>
      <c r="BS7" s="37">
        <v>137816946</v>
      </c>
      <c r="BT7" s="37">
        <v>19892</v>
      </c>
      <c r="BU7" s="37">
        <v>2726137</v>
      </c>
      <c r="BV7" s="37">
        <v>149450042</v>
      </c>
      <c r="BW7" s="37">
        <v>19533</v>
      </c>
      <c r="BX7" s="37">
        <v>2672248</v>
      </c>
      <c r="BY7" s="37">
        <v>147828120</v>
      </c>
      <c r="BZ7" s="38">
        <v>19178</v>
      </c>
      <c r="CA7" s="38">
        <v>2620958</v>
      </c>
      <c r="CB7" s="38">
        <v>146353498</v>
      </c>
      <c r="CC7" s="37">
        <v>24439</v>
      </c>
      <c r="CD7" s="37">
        <v>2568981</v>
      </c>
      <c r="CE7" s="37">
        <v>160310231</v>
      </c>
      <c r="CF7" s="38">
        <v>24010</v>
      </c>
      <c r="CG7" s="38">
        <v>2498527</v>
      </c>
      <c r="CH7" s="38">
        <v>156265427</v>
      </c>
      <c r="CI7" s="37">
        <v>23526</v>
      </c>
      <c r="CJ7" s="37">
        <v>2421558</v>
      </c>
      <c r="CK7" s="37">
        <v>151158652</v>
      </c>
    </row>
    <row r="8" spans="1:89" ht="20.100000000000001" customHeight="1" x14ac:dyDescent="0.15">
      <c r="A8" s="44"/>
      <c r="B8" s="5" t="s">
        <v>20</v>
      </c>
      <c r="C8" s="11">
        <v>12240</v>
      </c>
      <c r="D8" s="15">
        <v>1770616</v>
      </c>
      <c r="E8" s="15">
        <v>35385491</v>
      </c>
      <c r="F8" s="11">
        <v>12341</v>
      </c>
      <c r="G8" s="15">
        <v>1750383</v>
      </c>
      <c r="H8" s="15">
        <v>35162720</v>
      </c>
      <c r="I8" s="11">
        <v>12325</v>
      </c>
      <c r="J8" s="15">
        <v>1749362</v>
      </c>
      <c r="K8" s="15">
        <v>35990393</v>
      </c>
      <c r="L8" s="21">
        <v>12338</v>
      </c>
      <c r="M8" s="25">
        <v>1753726</v>
      </c>
      <c r="N8" s="25">
        <v>36316072</v>
      </c>
      <c r="O8" s="21">
        <v>12351</v>
      </c>
      <c r="P8" s="25">
        <v>1742812</v>
      </c>
      <c r="Q8" s="25">
        <v>36367115</v>
      </c>
      <c r="R8" s="21">
        <v>12335</v>
      </c>
      <c r="S8" s="25">
        <v>1737182</v>
      </c>
      <c r="T8" s="25">
        <v>36760669</v>
      </c>
      <c r="U8" s="21">
        <v>12326</v>
      </c>
      <c r="V8" s="25">
        <v>1735175</v>
      </c>
      <c r="W8" s="25">
        <v>36961807</v>
      </c>
      <c r="X8" s="25">
        <v>12323</v>
      </c>
      <c r="Y8" s="25">
        <v>1738185</v>
      </c>
      <c r="Z8" s="25">
        <v>37539699</v>
      </c>
      <c r="AA8" s="21">
        <v>12335</v>
      </c>
      <c r="AB8" s="21">
        <v>1722400</v>
      </c>
      <c r="AC8" s="21">
        <v>37936924</v>
      </c>
      <c r="AD8" s="34">
        <v>12295</v>
      </c>
      <c r="AE8" s="34">
        <v>1718347</v>
      </c>
      <c r="AF8" s="34">
        <v>38528587</v>
      </c>
      <c r="AG8" s="34">
        <v>12304</v>
      </c>
      <c r="AH8" s="34">
        <v>1715531</v>
      </c>
      <c r="AI8" s="34">
        <v>39365669</v>
      </c>
      <c r="AJ8" s="34">
        <v>12274</v>
      </c>
      <c r="AK8" s="34">
        <v>1716267</v>
      </c>
      <c r="AL8" s="34">
        <v>40626222</v>
      </c>
      <c r="AM8" s="34">
        <v>12257</v>
      </c>
      <c r="AN8" s="34">
        <v>1739814</v>
      </c>
      <c r="AO8" s="34">
        <v>42925890</v>
      </c>
      <c r="AP8" s="34">
        <v>12245</v>
      </c>
      <c r="AQ8" s="34">
        <v>1742546</v>
      </c>
      <c r="AR8" s="34">
        <v>44688841</v>
      </c>
      <c r="AS8" s="34">
        <v>12192</v>
      </c>
      <c r="AT8" s="34">
        <v>1738712</v>
      </c>
      <c r="AU8" s="34">
        <v>45181464</v>
      </c>
      <c r="AV8" s="34">
        <v>12138</v>
      </c>
      <c r="AW8" s="34">
        <v>1735508</v>
      </c>
      <c r="AX8" s="34">
        <v>45270710</v>
      </c>
      <c r="AY8" s="34">
        <v>12103</v>
      </c>
      <c r="AZ8" s="34">
        <v>1746782</v>
      </c>
      <c r="BA8" s="34">
        <v>46518221</v>
      </c>
      <c r="BB8" s="34">
        <v>12050</v>
      </c>
      <c r="BC8" s="34">
        <v>1746892</v>
      </c>
      <c r="BD8" s="34">
        <v>50809220</v>
      </c>
      <c r="BE8" s="21">
        <v>11880</v>
      </c>
      <c r="BF8" s="21">
        <v>1740713</v>
      </c>
      <c r="BG8" s="21">
        <v>54255168</v>
      </c>
      <c r="BH8" s="37">
        <v>11729</v>
      </c>
      <c r="BI8" s="37">
        <v>1727651</v>
      </c>
      <c r="BJ8" s="37">
        <v>57289584</v>
      </c>
      <c r="BK8" s="37">
        <v>11725</v>
      </c>
      <c r="BL8" s="37">
        <v>1735186</v>
      </c>
      <c r="BM8" s="37">
        <v>62202048</v>
      </c>
      <c r="BN8" s="37">
        <v>11731</v>
      </c>
      <c r="BO8" s="37">
        <v>1739978</v>
      </c>
      <c r="BP8" s="37">
        <v>65061361</v>
      </c>
      <c r="BQ8" s="37">
        <v>11678</v>
      </c>
      <c r="BR8" s="37">
        <v>1738780</v>
      </c>
      <c r="BS8" s="37">
        <v>66853455</v>
      </c>
      <c r="BT8" s="37">
        <v>11265</v>
      </c>
      <c r="BU8" s="37">
        <v>1704772</v>
      </c>
      <c r="BV8" s="37">
        <v>75070658</v>
      </c>
      <c r="BW8" s="37">
        <v>11085</v>
      </c>
      <c r="BX8" s="37">
        <v>1696536</v>
      </c>
      <c r="BY8" s="37">
        <v>75339636</v>
      </c>
      <c r="BZ8" s="38">
        <v>10992</v>
      </c>
      <c r="CA8" s="38">
        <v>1688200</v>
      </c>
      <c r="CB8" s="38">
        <v>75447617</v>
      </c>
      <c r="CC8" s="37">
        <v>24433</v>
      </c>
      <c r="CD8" s="37">
        <v>1678033</v>
      </c>
      <c r="CE8" s="37">
        <v>82169066</v>
      </c>
      <c r="CF8" s="38">
        <v>24005</v>
      </c>
      <c r="CG8" s="38">
        <v>1668292</v>
      </c>
      <c r="CH8" s="38">
        <v>81786490</v>
      </c>
      <c r="CI8" s="37">
        <v>23522</v>
      </c>
      <c r="CJ8" s="37">
        <v>1659944</v>
      </c>
      <c r="CK8" s="37">
        <v>81532311</v>
      </c>
    </row>
    <row r="9" spans="1:89" ht="20.100000000000001" customHeight="1" x14ac:dyDescent="0.15">
      <c r="A9" s="45"/>
      <c r="B9" s="5" t="s">
        <v>22</v>
      </c>
      <c r="C9" s="11">
        <v>7151</v>
      </c>
      <c r="D9" s="15">
        <v>2767940</v>
      </c>
      <c r="E9" s="15">
        <v>202248182</v>
      </c>
      <c r="F9" s="11">
        <v>7200</v>
      </c>
      <c r="G9" s="15">
        <v>2762020</v>
      </c>
      <c r="H9" s="15">
        <v>72449320</v>
      </c>
      <c r="I9" s="11">
        <v>7110</v>
      </c>
      <c r="J9" s="15">
        <v>2708626</v>
      </c>
      <c r="K9" s="15">
        <v>71691718</v>
      </c>
      <c r="L9" s="21">
        <v>7090</v>
      </c>
      <c r="M9" s="25">
        <v>2664702</v>
      </c>
      <c r="N9" s="25">
        <v>71590198</v>
      </c>
      <c r="O9" s="21">
        <v>7083</v>
      </c>
      <c r="P9" s="25">
        <v>2640088</v>
      </c>
      <c r="Q9" s="25">
        <v>71315227</v>
      </c>
      <c r="R9" s="21">
        <v>7080</v>
      </c>
      <c r="S9" s="25">
        <v>2608863</v>
      </c>
      <c r="T9" s="25">
        <v>70608049</v>
      </c>
      <c r="U9" s="21">
        <v>7062</v>
      </c>
      <c r="V9" s="25">
        <v>2578103</v>
      </c>
      <c r="W9" s="25">
        <v>70041653</v>
      </c>
      <c r="X9" s="25">
        <v>7067</v>
      </c>
      <c r="Y9" s="25">
        <v>2550183</v>
      </c>
      <c r="Z9" s="25">
        <v>70365493</v>
      </c>
      <c r="AA9" s="21">
        <v>7162</v>
      </c>
      <c r="AB9" s="21">
        <v>2600613</v>
      </c>
      <c r="AC9" s="21">
        <v>72422745</v>
      </c>
      <c r="AD9" s="34">
        <v>7180</v>
      </c>
      <c r="AE9" s="34">
        <v>2597306</v>
      </c>
      <c r="AF9" s="34">
        <v>73202514</v>
      </c>
      <c r="AG9" s="34">
        <v>7177</v>
      </c>
      <c r="AH9" s="34">
        <v>2558162</v>
      </c>
      <c r="AI9" s="34">
        <v>74574939</v>
      </c>
      <c r="AJ9" s="34">
        <v>7214</v>
      </c>
      <c r="AK9" s="34">
        <v>2563532</v>
      </c>
      <c r="AL9" s="34">
        <v>77207328</v>
      </c>
      <c r="AM9" s="34">
        <v>7159</v>
      </c>
      <c r="AN9" s="34">
        <v>2494548</v>
      </c>
      <c r="AO9" s="34">
        <v>80158130</v>
      </c>
      <c r="AP9" s="34">
        <v>7222</v>
      </c>
      <c r="AQ9" s="34">
        <v>2502005</v>
      </c>
      <c r="AR9" s="34">
        <v>83633751</v>
      </c>
      <c r="AS9" s="34">
        <v>7231</v>
      </c>
      <c r="AT9" s="34">
        <v>2491653</v>
      </c>
      <c r="AU9" s="34">
        <v>84278740</v>
      </c>
      <c r="AV9" s="34">
        <v>7212</v>
      </c>
      <c r="AW9" s="34">
        <v>2488772</v>
      </c>
      <c r="AX9" s="34">
        <v>84417339</v>
      </c>
      <c r="AY9" s="34">
        <v>7253</v>
      </c>
      <c r="AZ9" s="34">
        <v>2490824</v>
      </c>
      <c r="BA9" s="34">
        <v>85338096</v>
      </c>
      <c r="BB9" s="34">
        <v>7230</v>
      </c>
      <c r="BC9" s="34">
        <v>2491562</v>
      </c>
      <c r="BD9" s="34">
        <v>90776739</v>
      </c>
      <c r="BE9" s="21">
        <v>7116</v>
      </c>
      <c r="BF9" s="21">
        <v>2453846</v>
      </c>
      <c r="BG9" s="21">
        <v>97023028</v>
      </c>
      <c r="BH9" s="37">
        <v>7077</v>
      </c>
      <c r="BI9" s="37">
        <v>2436517</v>
      </c>
      <c r="BJ9" s="37">
        <v>105248778</v>
      </c>
      <c r="BK9" s="37">
        <v>7009</v>
      </c>
      <c r="BL9" s="37">
        <v>2372075</v>
      </c>
      <c r="BM9" s="37">
        <v>109559021</v>
      </c>
      <c r="BN9" s="37">
        <v>6968</v>
      </c>
      <c r="BO9" s="37">
        <v>2369966</v>
      </c>
      <c r="BP9" s="37">
        <v>115253350</v>
      </c>
      <c r="BQ9" s="37">
        <v>6961</v>
      </c>
      <c r="BR9" s="37">
        <v>2377077</v>
      </c>
      <c r="BS9" s="37">
        <v>119681406</v>
      </c>
      <c r="BT9" s="37">
        <v>6952</v>
      </c>
      <c r="BU9" s="37">
        <v>2364615</v>
      </c>
      <c r="BV9" s="37">
        <v>136765276</v>
      </c>
      <c r="BW9" s="37">
        <v>6783</v>
      </c>
      <c r="BX9" s="37">
        <v>2318297</v>
      </c>
      <c r="BY9" s="37">
        <v>135750459</v>
      </c>
      <c r="BZ9" s="38">
        <v>6641</v>
      </c>
      <c r="CA9" s="38">
        <v>2290731</v>
      </c>
      <c r="CB9" s="38">
        <v>135388371</v>
      </c>
      <c r="CC9" s="37">
        <v>24433</v>
      </c>
      <c r="CD9" s="37">
        <v>2252187</v>
      </c>
      <c r="CE9" s="37">
        <v>156675346</v>
      </c>
      <c r="CF9" s="38">
        <v>24005</v>
      </c>
      <c r="CG9" s="38">
        <v>2241455</v>
      </c>
      <c r="CH9" s="38">
        <v>155730705</v>
      </c>
      <c r="CI9" s="37">
        <v>23522</v>
      </c>
      <c r="CJ9" s="37">
        <v>2222928</v>
      </c>
      <c r="CK9" s="37">
        <v>155800301</v>
      </c>
    </row>
    <row r="10" spans="1:89" ht="20.100000000000001" customHeight="1" x14ac:dyDescent="0.15">
      <c r="A10" s="6"/>
      <c r="B10" s="7" t="s">
        <v>23</v>
      </c>
      <c r="C10" s="12">
        <f t="shared" ref="C10:AF10" si="2">SUM(C7:C9)</f>
        <v>43322</v>
      </c>
      <c r="D10" s="12">
        <f t="shared" si="2"/>
        <v>7969665</v>
      </c>
      <c r="E10" s="12">
        <f t="shared" si="2"/>
        <v>333029097</v>
      </c>
      <c r="F10" s="12">
        <f t="shared" si="2"/>
        <v>43575</v>
      </c>
      <c r="G10" s="12">
        <f t="shared" si="2"/>
        <v>7926759</v>
      </c>
      <c r="H10" s="12">
        <f t="shared" si="2"/>
        <v>202888219</v>
      </c>
      <c r="I10" s="12">
        <f t="shared" si="2"/>
        <v>43396</v>
      </c>
      <c r="J10" s="12">
        <f t="shared" si="2"/>
        <v>7863584</v>
      </c>
      <c r="K10" s="12">
        <f t="shared" si="2"/>
        <v>204148241</v>
      </c>
      <c r="L10" s="22">
        <f t="shared" si="2"/>
        <v>43312</v>
      </c>
      <c r="M10" s="22">
        <f t="shared" si="2"/>
        <v>7809939</v>
      </c>
      <c r="N10" s="22">
        <f t="shared" si="2"/>
        <v>204290704</v>
      </c>
      <c r="O10" s="22">
        <f t="shared" si="2"/>
        <v>43268</v>
      </c>
      <c r="P10" s="22">
        <f t="shared" si="2"/>
        <v>7764489</v>
      </c>
      <c r="Q10" s="22">
        <f t="shared" si="2"/>
        <v>204250626</v>
      </c>
      <c r="R10" s="22">
        <f t="shared" si="2"/>
        <v>43160</v>
      </c>
      <c r="S10" s="22">
        <f t="shared" si="2"/>
        <v>7704673</v>
      </c>
      <c r="T10" s="22">
        <f t="shared" si="2"/>
        <v>203828556</v>
      </c>
      <c r="U10" s="22">
        <f t="shared" si="2"/>
        <v>42970</v>
      </c>
      <c r="V10" s="22">
        <f t="shared" si="2"/>
        <v>7642839</v>
      </c>
      <c r="W10" s="22">
        <f t="shared" si="2"/>
        <v>203153539</v>
      </c>
      <c r="X10" s="22">
        <f t="shared" si="2"/>
        <v>42822</v>
      </c>
      <c r="Y10" s="22">
        <f t="shared" si="2"/>
        <v>7579968</v>
      </c>
      <c r="Z10" s="22">
        <f t="shared" si="2"/>
        <v>203687060</v>
      </c>
      <c r="AA10" s="22">
        <f t="shared" si="2"/>
        <v>42806</v>
      </c>
      <c r="AB10" s="22">
        <f t="shared" si="2"/>
        <v>7580471</v>
      </c>
      <c r="AC10" s="22">
        <f t="shared" si="2"/>
        <v>206418398</v>
      </c>
      <c r="AD10" s="35">
        <f t="shared" si="2"/>
        <v>42590</v>
      </c>
      <c r="AE10" s="35">
        <f t="shared" si="2"/>
        <v>7537665</v>
      </c>
      <c r="AF10" s="35">
        <f t="shared" si="2"/>
        <v>208191722</v>
      </c>
      <c r="AG10" s="35">
        <v>42487</v>
      </c>
      <c r="AH10" s="35">
        <v>7471620</v>
      </c>
      <c r="AI10" s="35">
        <v>211750512</v>
      </c>
      <c r="AJ10" s="35">
        <v>42365</v>
      </c>
      <c r="AK10" s="35">
        <v>7457051</v>
      </c>
      <c r="AL10" s="35">
        <v>218027136</v>
      </c>
      <c r="AM10" s="35">
        <v>42150</v>
      </c>
      <c r="AN10" s="35">
        <v>7358231</v>
      </c>
      <c r="AO10" s="35">
        <v>225703144</v>
      </c>
      <c r="AP10" s="35">
        <f t="shared" ref="AP10:BD10" si="3">SUM(AP7:AP9)</f>
        <v>42039</v>
      </c>
      <c r="AQ10" s="35">
        <f t="shared" si="3"/>
        <v>7346328</v>
      </c>
      <c r="AR10" s="35">
        <f t="shared" si="3"/>
        <v>234179499</v>
      </c>
      <c r="AS10" s="35">
        <f t="shared" si="3"/>
        <v>41757</v>
      </c>
      <c r="AT10" s="35">
        <f t="shared" si="3"/>
        <v>7290557</v>
      </c>
      <c r="AU10" s="35">
        <f t="shared" si="3"/>
        <v>235076170</v>
      </c>
      <c r="AV10" s="35">
        <f t="shared" si="3"/>
        <v>41466</v>
      </c>
      <c r="AW10" s="35">
        <f t="shared" si="3"/>
        <v>7253412</v>
      </c>
      <c r="AX10" s="35">
        <f t="shared" si="3"/>
        <v>234522781</v>
      </c>
      <c r="AY10" s="35">
        <f t="shared" si="3"/>
        <v>41226</v>
      </c>
      <c r="AZ10" s="35">
        <f t="shared" si="3"/>
        <v>7227577</v>
      </c>
      <c r="BA10" s="35">
        <f t="shared" si="3"/>
        <v>236411993</v>
      </c>
      <c r="BB10" s="35">
        <f t="shared" si="3"/>
        <v>40926</v>
      </c>
      <c r="BC10" s="35">
        <f t="shared" si="3"/>
        <v>7186264</v>
      </c>
      <c r="BD10" s="35">
        <f t="shared" si="3"/>
        <v>251372843</v>
      </c>
      <c r="BE10" s="22">
        <v>40309</v>
      </c>
      <c r="BF10" s="22">
        <v>7104353</v>
      </c>
      <c r="BG10" s="22">
        <v>267077630</v>
      </c>
      <c r="BH10" s="35">
        <f t="shared" ref="BH10:CK10" si="4">SUM(BH7:BH9)</f>
        <v>39796</v>
      </c>
      <c r="BI10" s="35">
        <f t="shared" si="4"/>
        <v>7032762</v>
      </c>
      <c r="BJ10" s="35">
        <f t="shared" si="4"/>
        <v>284595505</v>
      </c>
      <c r="BK10" s="35">
        <f t="shared" si="4"/>
        <v>39551</v>
      </c>
      <c r="BL10" s="35">
        <f t="shared" si="4"/>
        <v>6945460</v>
      </c>
      <c r="BM10" s="35">
        <f t="shared" si="4"/>
        <v>302841316</v>
      </c>
      <c r="BN10" s="35">
        <f t="shared" si="4"/>
        <v>39344</v>
      </c>
      <c r="BO10" s="35">
        <f t="shared" si="4"/>
        <v>6910388</v>
      </c>
      <c r="BP10" s="35">
        <f t="shared" si="4"/>
        <v>315975241</v>
      </c>
      <c r="BQ10" s="35">
        <f t="shared" si="4"/>
        <v>39072</v>
      </c>
      <c r="BR10" s="35">
        <f t="shared" si="4"/>
        <v>6880341</v>
      </c>
      <c r="BS10" s="35">
        <f t="shared" si="4"/>
        <v>324351807</v>
      </c>
      <c r="BT10" s="35">
        <f t="shared" si="4"/>
        <v>38109</v>
      </c>
      <c r="BU10" s="35">
        <f t="shared" si="4"/>
        <v>6795524</v>
      </c>
      <c r="BV10" s="35">
        <f t="shared" si="4"/>
        <v>361285976</v>
      </c>
      <c r="BW10" s="35">
        <f t="shared" si="4"/>
        <v>37401</v>
      </c>
      <c r="BX10" s="35">
        <f t="shared" si="4"/>
        <v>6687081</v>
      </c>
      <c r="BY10" s="35">
        <f t="shared" si="4"/>
        <v>358918215</v>
      </c>
      <c r="BZ10" s="35">
        <f t="shared" si="4"/>
        <v>36811</v>
      </c>
      <c r="CA10" s="35">
        <f t="shared" si="4"/>
        <v>6599889</v>
      </c>
      <c r="CB10" s="35">
        <f t="shared" si="4"/>
        <v>357189486</v>
      </c>
      <c r="CC10" s="35">
        <f t="shared" si="4"/>
        <v>73305</v>
      </c>
      <c r="CD10" s="35">
        <f t="shared" si="4"/>
        <v>6499201</v>
      </c>
      <c r="CE10" s="35">
        <f t="shared" si="4"/>
        <v>399154643</v>
      </c>
      <c r="CF10" s="35">
        <f t="shared" si="4"/>
        <v>72020</v>
      </c>
      <c r="CG10" s="35">
        <f t="shared" si="4"/>
        <v>6408274</v>
      </c>
      <c r="CH10" s="35">
        <f t="shared" si="4"/>
        <v>393782622</v>
      </c>
      <c r="CI10" s="35">
        <f t="shared" si="4"/>
        <v>70570</v>
      </c>
      <c r="CJ10" s="35">
        <f t="shared" si="4"/>
        <v>6304430</v>
      </c>
      <c r="CK10" s="35">
        <f t="shared" si="4"/>
        <v>388491264</v>
      </c>
    </row>
    <row r="11" spans="1:89" ht="20.100000000000001" customHeight="1" x14ac:dyDescent="0.15">
      <c r="A11" s="5" t="s">
        <v>24</v>
      </c>
      <c r="B11" s="5"/>
      <c r="C11" s="11">
        <v>98</v>
      </c>
      <c r="D11" s="15">
        <v>28159</v>
      </c>
      <c r="E11" s="15">
        <v>11256</v>
      </c>
      <c r="F11" s="11">
        <v>99</v>
      </c>
      <c r="G11" s="15">
        <v>28254</v>
      </c>
      <c r="H11" s="15">
        <v>11307</v>
      </c>
      <c r="I11" s="11">
        <v>99</v>
      </c>
      <c r="J11" s="15">
        <v>28254</v>
      </c>
      <c r="K11" s="15">
        <v>11504</v>
      </c>
      <c r="L11" s="21">
        <v>99</v>
      </c>
      <c r="M11" s="25">
        <v>28254</v>
      </c>
      <c r="N11" s="25">
        <v>11543</v>
      </c>
      <c r="O11" s="21">
        <v>105</v>
      </c>
      <c r="P11" s="25">
        <v>28916</v>
      </c>
      <c r="Q11" s="25">
        <v>11637</v>
      </c>
      <c r="R11" s="21">
        <v>106</v>
      </c>
      <c r="S11" s="25">
        <v>34122</v>
      </c>
      <c r="T11" s="25">
        <v>12052</v>
      </c>
      <c r="U11" s="21">
        <v>106</v>
      </c>
      <c r="V11" s="25">
        <v>34122</v>
      </c>
      <c r="W11" s="25">
        <v>12083</v>
      </c>
      <c r="X11" s="25">
        <v>106</v>
      </c>
      <c r="Y11" s="25">
        <v>34122</v>
      </c>
      <c r="Z11" s="25">
        <v>12262</v>
      </c>
      <c r="AA11" s="21">
        <v>106</v>
      </c>
      <c r="AB11" s="21">
        <v>34122</v>
      </c>
      <c r="AC11" s="21">
        <v>12465</v>
      </c>
      <c r="AD11" s="34">
        <v>107</v>
      </c>
      <c r="AE11" s="34">
        <v>41480</v>
      </c>
      <c r="AF11" s="34">
        <v>12981</v>
      </c>
      <c r="AG11" s="34">
        <v>108</v>
      </c>
      <c r="AH11" s="34">
        <v>44951</v>
      </c>
      <c r="AI11" s="34">
        <v>13367</v>
      </c>
      <c r="AJ11" s="34">
        <v>108</v>
      </c>
      <c r="AK11" s="34">
        <v>44951</v>
      </c>
      <c r="AL11" s="34">
        <v>13590</v>
      </c>
      <c r="AM11" s="34">
        <v>112</v>
      </c>
      <c r="AN11" s="34">
        <v>44304</v>
      </c>
      <c r="AO11" s="34">
        <v>14055</v>
      </c>
      <c r="AP11" s="34">
        <v>112</v>
      </c>
      <c r="AQ11" s="34">
        <v>44304</v>
      </c>
      <c r="AR11" s="34">
        <v>14494</v>
      </c>
      <c r="AS11" s="34">
        <v>117</v>
      </c>
      <c r="AT11" s="34">
        <v>44731</v>
      </c>
      <c r="AU11" s="34">
        <v>14650</v>
      </c>
      <c r="AV11" s="34">
        <v>117</v>
      </c>
      <c r="AW11" s="34">
        <v>44731</v>
      </c>
      <c r="AX11" s="34">
        <v>14712</v>
      </c>
      <c r="AY11" s="34">
        <v>118</v>
      </c>
      <c r="AZ11" s="34">
        <v>44737</v>
      </c>
      <c r="BA11" s="34">
        <v>14931</v>
      </c>
      <c r="BB11" s="34">
        <v>120</v>
      </c>
      <c r="BC11" s="34">
        <v>44819</v>
      </c>
      <c r="BD11" s="34">
        <v>16447</v>
      </c>
      <c r="BE11" s="21">
        <v>121</v>
      </c>
      <c r="BF11" s="21">
        <v>44872</v>
      </c>
      <c r="BG11" s="21">
        <v>18569</v>
      </c>
      <c r="BH11" s="37">
        <v>121</v>
      </c>
      <c r="BI11" s="37">
        <v>45156</v>
      </c>
      <c r="BJ11" s="37">
        <v>26476</v>
      </c>
      <c r="BK11" s="37">
        <v>121</v>
      </c>
      <c r="BL11" s="37">
        <v>45201</v>
      </c>
      <c r="BM11" s="37">
        <v>26755</v>
      </c>
      <c r="BN11" s="37">
        <v>121</v>
      </c>
      <c r="BO11" s="37">
        <v>45201</v>
      </c>
      <c r="BP11" s="37">
        <v>28087</v>
      </c>
      <c r="BQ11" s="37">
        <v>122</v>
      </c>
      <c r="BR11" s="37">
        <v>45427</v>
      </c>
      <c r="BS11" s="37">
        <v>32962</v>
      </c>
      <c r="BT11" s="37">
        <v>122</v>
      </c>
      <c r="BU11" s="37">
        <v>46575</v>
      </c>
      <c r="BV11" s="37">
        <v>38581</v>
      </c>
      <c r="BW11" s="37">
        <v>133</v>
      </c>
      <c r="BX11" s="37">
        <v>50461</v>
      </c>
      <c r="BY11" s="37">
        <v>67293</v>
      </c>
      <c r="BZ11" s="38">
        <v>132</v>
      </c>
      <c r="CA11" s="38">
        <v>49405</v>
      </c>
      <c r="CB11" s="38">
        <v>59373</v>
      </c>
      <c r="CC11" s="37">
        <v>134</v>
      </c>
      <c r="CD11" s="37">
        <v>50015</v>
      </c>
      <c r="CE11" s="37">
        <v>89110</v>
      </c>
      <c r="CF11" s="38">
        <v>134</v>
      </c>
      <c r="CG11" s="38">
        <v>50016</v>
      </c>
      <c r="CH11" s="38">
        <v>89110</v>
      </c>
      <c r="CI11" s="37">
        <v>137</v>
      </c>
      <c r="CJ11" s="37">
        <v>50834</v>
      </c>
      <c r="CK11" s="37">
        <v>89133</v>
      </c>
    </row>
    <row r="12" spans="1:89" ht="20.100000000000001" customHeight="1" x14ac:dyDescent="0.15">
      <c r="A12" s="5" t="s">
        <v>25</v>
      </c>
      <c r="B12" s="5"/>
      <c r="C12" s="11">
        <v>12666</v>
      </c>
      <c r="D12" s="15">
        <v>19289487</v>
      </c>
      <c r="E12" s="15">
        <v>484649</v>
      </c>
      <c r="F12" s="11">
        <v>12626</v>
      </c>
      <c r="G12" s="15">
        <v>19234815</v>
      </c>
      <c r="H12" s="15">
        <v>425055</v>
      </c>
      <c r="I12" s="11">
        <v>11966</v>
      </c>
      <c r="J12" s="15">
        <v>18957515</v>
      </c>
      <c r="K12" s="15">
        <v>510588</v>
      </c>
      <c r="L12" s="21">
        <v>11908</v>
      </c>
      <c r="M12" s="25">
        <v>18992224</v>
      </c>
      <c r="N12" s="25">
        <v>511671</v>
      </c>
      <c r="O12" s="21">
        <v>11910</v>
      </c>
      <c r="P12" s="25">
        <v>19000180</v>
      </c>
      <c r="Q12" s="25">
        <v>512539</v>
      </c>
      <c r="R12" s="21">
        <v>11922</v>
      </c>
      <c r="S12" s="25">
        <v>18547447</v>
      </c>
      <c r="T12" s="25">
        <v>505209</v>
      </c>
      <c r="U12" s="21">
        <v>11902</v>
      </c>
      <c r="V12" s="25">
        <v>18490279</v>
      </c>
      <c r="W12" s="25">
        <v>504104</v>
      </c>
      <c r="X12" s="25">
        <v>11903</v>
      </c>
      <c r="Y12" s="25">
        <v>18489907</v>
      </c>
      <c r="Z12" s="25">
        <v>505308</v>
      </c>
      <c r="AA12" s="21">
        <v>11830</v>
      </c>
      <c r="AB12" s="21">
        <v>18105160</v>
      </c>
      <c r="AC12" s="21">
        <v>482713</v>
      </c>
      <c r="AD12" s="34">
        <v>11801</v>
      </c>
      <c r="AE12" s="34">
        <v>17509011</v>
      </c>
      <c r="AF12" s="34">
        <v>470860</v>
      </c>
      <c r="AG12" s="34">
        <v>11769</v>
      </c>
      <c r="AH12" s="34">
        <v>17493810</v>
      </c>
      <c r="AI12" s="34">
        <v>468079</v>
      </c>
      <c r="AJ12" s="34">
        <v>11774</v>
      </c>
      <c r="AK12" s="34">
        <v>17497286</v>
      </c>
      <c r="AL12" s="34">
        <v>558069</v>
      </c>
      <c r="AM12" s="34">
        <v>11821</v>
      </c>
      <c r="AN12" s="34">
        <v>17535159</v>
      </c>
      <c r="AO12" s="34">
        <v>1020494</v>
      </c>
      <c r="AP12" s="34">
        <v>11750</v>
      </c>
      <c r="AQ12" s="34">
        <v>17400952</v>
      </c>
      <c r="AR12" s="34">
        <v>1042136</v>
      </c>
      <c r="AS12" s="34">
        <v>11553</v>
      </c>
      <c r="AT12" s="34">
        <v>17106531</v>
      </c>
      <c r="AU12" s="34">
        <v>1037540</v>
      </c>
      <c r="AV12" s="34">
        <v>11551</v>
      </c>
      <c r="AW12" s="34">
        <v>17101466</v>
      </c>
      <c r="AX12" s="34">
        <v>1037836</v>
      </c>
      <c r="AY12" s="34">
        <v>11553</v>
      </c>
      <c r="AZ12" s="34">
        <v>17101721</v>
      </c>
      <c r="BA12" s="34">
        <v>1042847</v>
      </c>
      <c r="BB12" s="34">
        <v>11546</v>
      </c>
      <c r="BC12" s="34">
        <v>17100291</v>
      </c>
      <c r="BD12" s="34">
        <v>1080749</v>
      </c>
      <c r="BE12" s="21">
        <v>11549</v>
      </c>
      <c r="BF12" s="21">
        <v>17104013</v>
      </c>
      <c r="BG12" s="21">
        <v>1137393</v>
      </c>
      <c r="BH12" s="37">
        <v>11551</v>
      </c>
      <c r="BI12" s="37">
        <v>17102618</v>
      </c>
      <c r="BJ12" s="37">
        <v>1198865</v>
      </c>
      <c r="BK12" s="37">
        <v>11520</v>
      </c>
      <c r="BL12" s="37">
        <v>17102653</v>
      </c>
      <c r="BM12" s="37">
        <v>969380</v>
      </c>
      <c r="BN12" s="37">
        <v>11516</v>
      </c>
      <c r="BO12" s="37">
        <v>17123111</v>
      </c>
      <c r="BP12" s="37">
        <v>1007028</v>
      </c>
      <c r="BQ12" s="37">
        <v>11501</v>
      </c>
      <c r="BR12" s="37">
        <v>17128936</v>
      </c>
      <c r="BS12" s="37">
        <v>1018808</v>
      </c>
      <c r="BT12" s="37">
        <v>11519</v>
      </c>
      <c r="BU12" s="37">
        <v>17110412</v>
      </c>
      <c r="BV12" s="37">
        <v>1080201</v>
      </c>
      <c r="BW12" s="37">
        <v>11547</v>
      </c>
      <c r="BX12" s="37">
        <v>17239623</v>
      </c>
      <c r="BY12" s="37">
        <v>1081928</v>
      </c>
      <c r="BZ12" s="38">
        <v>11546</v>
      </c>
      <c r="CA12" s="38">
        <v>17497345</v>
      </c>
      <c r="CB12" s="38">
        <v>1068880</v>
      </c>
      <c r="CC12" s="37">
        <v>11549</v>
      </c>
      <c r="CD12" s="37">
        <v>17499652</v>
      </c>
      <c r="CE12" s="37">
        <v>1434760</v>
      </c>
      <c r="CF12" s="38">
        <v>11529</v>
      </c>
      <c r="CG12" s="38">
        <v>17473147</v>
      </c>
      <c r="CH12" s="38">
        <v>1434103</v>
      </c>
      <c r="CI12" s="37">
        <v>11688</v>
      </c>
      <c r="CJ12" s="37">
        <v>17583764</v>
      </c>
      <c r="CK12" s="37">
        <v>1433956</v>
      </c>
    </row>
    <row r="13" spans="1:89" ht="20.100000000000001" customHeight="1" x14ac:dyDescent="0.15">
      <c r="A13" s="5" t="s">
        <v>27</v>
      </c>
      <c r="B13" s="5"/>
      <c r="C13" s="11">
        <v>981</v>
      </c>
      <c r="D13" s="15">
        <v>405604</v>
      </c>
      <c r="E13" s="15">
        <v>14591</v>
      </c>
      <c r="F13" s="11">
        <v>986</v>
      </c>
      <c r="G13" s="15">
        <v>402805</v>
      </c>
      <c r="H13" s="15">
        <v>14603</v>
      </c>
      <c r="I13" s="11">
        <v>989</v>
      </c>
      <c r="J13" s="15">
        <v>400839</v>
      </c>
      <c r="K13" s="15">
        <v>15023</v>
      </c>
      <c r="L13" s="21">
        <v>984</v>
      </c>
      <c r="M13" s="25">
        <v>399579</v>
      </c>
      <c r="N13" s="25">
        <v>15104</v>
      </c>
      <c r="O13" s="21">
        <v>976</v>
      </c>
      <c r="P13" s="25">
        <v>395696</v>
      </c>
      <c r="Q13" s="25">
        <v>15104</v>
      </c>
      <c r="R13" s="21">
        <v>1019</v>
      </c>
      <c r="S13" s="25">
        <v>420764</v>
      </c>
      <c r="T13" s="25">
        <v>15526</v>
      </c>
      <c r="U13" s="21">
        <v>992</v>
      </c>
      <c r="V13" s="25">
        <v>412406</v>
      </c>
      <c r="W13" s="25">
        <v>15514</v>
      </c>
      <c r="X13" s="25">
        <v>989</v>
      </c>
      <c r="Y13" s="25">
        <v>410453</v>
      </c>
      <c r="Z13" s="25">
        <v>15647</v>
      </c>
      <c r="AA13" s="21">
        <v>1025</v>
      </c>
      <c r="AB13" s="21">
        <v>421510</v>
      </c>
      <c r="AC13" s="21">
        <v>94295</v>
      </c>
      <c r="AD13" s="34">
        <v>1039</v>
      </c>
      <c r="AE13" s="34">
        <v>449460</v>
      </c>
      <c r="AF13" s="34">
        <v>95773</v>
      </c>
      <c r="AG13" s="34">
        <v>1039</v>
      </c>
      <c r="AH13" s="34">
        <v>449511</v>
      </c>
      <c r="AI13" s="34">
        <v>97584</v>
      </c>
      <c r="AJ13" s="34">
        <v>1042</v>
      </c>
      <c r="AK13" s="34">
        <v>449903</v>
      </c>
      <c r="AL13" s="34">
        <v>99923</v>
      </c>
      <c r="AM13" s="34">
        <v>1041</v>
      </c>
      <c r="AN13" s="34">
        <v>446733</v>
      </c>
      <c r="AO13" s="34">
        <v>122000</v>
      </c>
      <c r="AP13" s="34">
        <v>1052</v>
      </c>
      <c r="AQ13" s="34">
        <v>451745</v>
      </c>
      <c r="AR13" s="34">
        <v>142988</v>
      </c>
      <c r="AS13" s="34">
        <v>1024</v>
      </c>
      <c r="AT13" s="34">
        <v>438489</v>
      </c>
      <c r="AU13" s="34">
        <v>147794</v>
      </c>
      <c r="AV13" s="34">
        <v>1026</v>
      </c>
      <c r="AW13" s="34">
        <v>439677</v>
      </c>
      <c r="AX13" s="34">
        <v>152799</v>
      </c>
      <c r="AY13" s="34">
        <v>1014</v>
      </c>
      <c r="AZ13" s="34">
        <v>434826</v>
      </c>
      <c r="BA13" s="34">
        <v>129074</v>
      </c>
      <c r="BB13" s="34">
        <v>983</v>
      </c>
      <c r="BC13" s="34">
        <v>420169</v>
      </c>
      <c r="BD13" s="34">
        <v>56894</v>
      </c>
      <c r="BE13" s="21">
        <v>1001</v>
      </c>
      <c r="BF13" s="21">
        <v>459878</v>
      </c>
      <c r="BG13" s="21">
        <v>59874</v>
      </c>
      <c r="BH13" s="37">
        <v>1002</v>
      </c>
      <c r="BI13" s="37">
        <v>462730</v>
      </c>
      <c r="BJ13" s="37">
        <v>76497</v>
      </c>
      <c r="BK13" s="37">
        <v>891</v>
      </c>
      <c r="BL13" s="37">
        <v>445828</v>
      </c>
      <c r="BM13" s="37">
        <v>74115</v>
      </c>
      <c r="BN13" s="37">
        <v>892</v>
      </c>
      <c r="BO13" s="37">
        <v>447811</v>
      </c>
      <c r="BP13" s="37">
        <v>70251</v>
      </c>
      <c r="BQ13" s="37">
        <v>892</v>
      </c>
      <c r="BR13" s="37">
        <v>449317</v>
      </c>
      <c r="BS13" s="37">
        <v>65034</v>
      </c>
      <c r="BT13" s="37">
        <v>899</v>
      </c>
      <c r="BU13" s="37">
        <v>449817</v>
      </c>
      <c r="BV13" s="37">
        <v>104376</v>
      </c>
      <c r="BW13" s="37">
        <v>967</v>
      </c>
      <c r="BX13" s="37">
        <v>497971</v>
      </c>
      <c r="BY13" s="37">
        <v>94231</v>
      </c>
      <c r="BZ13" s="38">
        <v>941</v>
      </c>
      <c r="CA13" s="38">
        <v>489212</v>
      </c>
      <c r="CB13" s="38">
        <v>74684</v>
      </c>
      <c r="CC13" s="37">
        <v>940</v>
      </c>
      <c r="CD13" s="37">
        <v>488623</v>
      </c>
      <c r="CE13" s="37">
        <v>78750</v>
      </c>
      <c r="CF13" s="38">
        <v>941</v>
      </c>
      <c r="CG13" s="38">
        <v>489014</v>
      </c>
      <c r="CH13" s="38">
        <v>78754</v>
      </c>
      <c r="CI13" s="37">
        <v>944</v>
      </c>
      <c r="CJ13" s="37">
        <v>489798</v>
      </c>
      <c r="CK13" s="37">
        <v>79530</v>
      </c>
    </row>
    <row r="14" spans="1:89" ht="20.100000000000001" customHeight="1" x14ac:dyDescent="0.15">
      <c r="A14" s="43" t="s">
        <v>8</v>
      </c>
      <c r="B14" s="5" t="s">
        <v>16</v>
      </c>
      <c r="C14" s="11">
        <v>916</v>
      </c>
      <c r="D14" s="15">
        <v>1317965</v>
      </c>
      <c r="E14" s="15">
        <v>1407890</v>
      </c>
      <c r="F14" s="11">
        <v>916</v>
      </c>
      <c r="G14" s="15">
        <v>1317965</v>
      </c>
      <c r="H14" s="15">
        <v>1421070</v>
      </c>
      <c r="I14" s="11">
        <v>916</v>
      </c>
      <c r="J14" s="15">
        <v>1317965</v>
      </c>
      <c r="K14" s="15">
        <v>1460609</v>
      </c>
      <c r="L14" s="21">
        <v>916</v>
      </c>
      <c r="M14" s="25">
        <v>1317965</v>
      </c>
      <c r="N14" s="25">
        <v>1486968</v>
      </c>
      <c r="O14" s="21">
        <v>916</v>
      </c>
      <c r="P14" s="25">
        <v>1317965</v>
      </c>
      <c r="Q14" s="25">
        <v>1513327</v>
      </c>
      <c r="R14" s="21">
        <v>916</v>
      </c>
      <c r="S14" s="25">
        <v>1317965</v>
      </c>
      <c r="T14" s="25">
        <v>1560573</v>
      </c>
      <c r="U14" s="21">
        <v>916</v>
      </c>
      <c r="V14" s="25">
        <v>1317965</v>
      </c>
      <c r="W14" s="25">
        <v>1597878</v>
      </c>
      <c r="X14" s="25">
        <v>916</v>
      </c>
      <c r="Y14" s="25">
        <v>1317965</v>
      </c>
      <c r="Z14" s="25">
        <v>1624238</v>
      </c>
      <c r="AA14" s="21">
        <v>916</v>
      </c>
      <c r="AB14" s="21">
        <v>1317919</v>
      </c>
      <c r="AC14" s="21">
        <v>1671399</v>
      </c>
      <c r="AD14" s="34">
        <v>916</v>
      </c>
      <c r="AE14" s="34">
        <v>1317919</v>
      </c>
      <c r="AF14" s="34">
        <v>1724115</v>
      </c>
      <c r="AG14" s="34">
        <v>916</v>
      </c>
      <c r="AH14" s="34">
        <v>1317919</v>
      </c>
      <c r="AI14" s="34">
        <v>1792245</v>
      </c>
      <c r="AJ14" s="34">
        <v>916</v>
      </c>
      <c r="AK14" s="34">
        <v>1317919</v>
      </c>
      <c r="AL14" s="34">
        <v>1879266</v>
      </c>
      <c r="AM14" s="34">
        <v>915</v>
      </c>
      <c r="AN14" s="34">
        <v>1317704</v>
      </c>
      <c r="AO14" s="34">
        <v>1991824</v>
      </c>
      <c r="AP14" s="34">
        <v>927</v>
      </c>
      <c r="AQ14" s="34">
        <v>1405246</v>
      </c>
      <c r="AR14" s="34">
        <v>2225934</v>
      </c>
      <c r="AS14" s="34">
        <v>958</v>
      </c>
      <c r="AT14" s="34">
        <v>1534718</v>
      </c>
      <c r="AU14" s="34">
        <v>2501854</v>
      </c>
      <c r="AV14" s="34">
        <v>958</v>
      </c>
      <c r="AW14" s="34">
        <v>1534718</v>
      </c>
      <c r="AX14" s="34">
        <v>2529641</v>
      </c>
      <c r="AY14" s="34">
        <v>958</v>
      </c>
      <c r="AZ14" s="34">
        <v>1534717</v>
      </c>
      <c r="BA14" s="34">
        <v>2606377</v>
      </c>
      <c r="BB14" s="34">
        <v>958</v>
      </c>
      <c r="BC14" s="34">
        <v>1534717</v>
      </c>
      <c r="BD14" s="34">
        <v>2764937</v>
      </c>
      <c r="BE14" s="21">
        <v>958</v>
      </c>
      <c r="BF14" s="21">
        <v>1534718</v>
      </c>
      <c r="BG14" s="21">
        <v>3007584</v>
      </c>
      <c r="BH14" s="37">
        <v>958</v>
      </c>
      <c r="BI14" s="37">
        <v>1534718</v>
      </c>
      <c r="BJ14" s="37">
        <v>3269461</v>
      </c>
      <c r="BK14" s="37">
        <v>958</v>
      </c>
      <c r="BL14" s="37">
        <v>1534718</v>
      </c>
      <c r="BM14" s="37">
        <v>4847089</v>
      </c>
      <c r="BN14" s="37">
        <v>958</v>
      </c>
      <c r="BO14" s="37">
        <v>1534718</v>
      </c>
      <c r="BP14" s="37">
        <v>4847089</v>
      </c>
      <c r="BQ14" s="37">
        <v>958</v>
      </c>
      <c r="BR14" s="37">
        <v>1534718</v>
      </c>
      <c r="BS14" s="37">
        <v>4847089</v>
      </c>
      <c r="BT14" s="37">
        <v>958</v>
      </c>
      <c r="BU14" s="37">
        <v>1534718</v>
      </c>
      <c r="BV14" s="37">
        <v>5218040</v>
      </c>
      <c r="BW14" s="37">
        <v>959</v>
      </c>
      <c r="BX14" s="37">
        <v>1535061</v>
      </c>
      <c r="BY14" s="37">
        <v>5219206</v>
      </c>
      <c r="BZ14" s="38">
        <v>937</v>
      </c>
      <c r="CA14" s="38">
        <v>1244332</v>
      </c>
      <c r="CB14" s="38">
        <v>4230727</v>
      </c>
      <c r="CC14" s="37">
        <v>937</v>
      </c>
      <c r="CD14" s="37">
        <v>1244526</v>
      </c>
      <c r="CE14" s="37">
        <v>4231390</v>
      </c>
      <c r="CF14" s="38">
        <v>936</v>
      </c>
      <c r="CG14" s="38">
        <v>1244137</v>
      </c>
      <c r="CH14" s="38">
        <v>4230068</v>
      </c>
      <c r="CI14" s="37">
        <v>936</v>
      </c>
      <c r="CJ14" s="37">
        <v>1244138</v>
      </c>
      <c r="CK14" s="37">
        <v>4230068</v>
      </c>
    </row>
    <row r="15" spans="1:89" ht="20.100000000000001" customHeight="1" x14ac:dyDescent="0.15">
      <c r="A15" s="44"/>
      <c r="B15" s="5" t="s">
        <v>28</v>
      </c>
      <c r="C15" s="11">
        <v>966</v>
      </c>
      <c r="D15" s="15">
        <v>206769</v>
      </c>
      <c r="E15" s="15">
        <v>1543090</v>
      </c>
      <c r="F15" s="11">
        <v>966</v>
      </c>
      <c r="G15" s="15">
        <v>206769</v>
      </c>
      <c r="H15" s="15">
        <v>1558960</v>
      </c>
      <c r="I15" s="11">
        <v>966</v>
      </c>
      <c r="J15" s="15">
        <v>207387</v>
      </c>
      <c r="K15" s="15">
        <v>1586054</v>
      </c>
      <c r="L15" s="21">
        <v>966</v>
      </c>
      <c r="M15" s="25">
        <v>207564</v>
      </c>
      <c r="N15" s="25">
        <v>1591485</v>
      </c>
      <c r="O15" s="21">
        <v>966</v>
      </c>
      <c r="P15" s="25">
        <v>207564</v>
      </c>
      <c r="Q15" s="25">
        <v>1595800</v>
      </c>
      <c r="R15" s="21">
        <v>967</v>
      </c>
      <c r="S15" s="25">
        <v>209305</v>
      </c>
      <c r="T15" s="25">
        <v>1601288</v>
      </c>
      <c r="U15" s="21">
        <v>967</v>
      </c>
      <c r="V15" s="25">
        <v>209306</v>
      </c>
      <c r="W15" s="25">
        <v>1606470</v>
      </c>
      <c r="X15" s="25">
        <v>967</v>
      </c>
      <c r="Y15" s="25">
        <v>209306</v>
      </c>
      <c r="Z15" s="25">
        <v>1623261</v>
      </c>
      <c r="AA15" s="21">
        <v>967</v>
      </c>
      <c r="AB15" s="21">
        <v>209309</v>
      </c>
      <c r="AC15" s="21">
        <v>1624613</v>
      </c>
      <c r="AD15" s="34">
        <v>967</v>
      </c>
      <c r="AE15" s="34">
        <v>209309</v>
      </c>
      <c r="AF15" s="34">
        <v>1645548</v>
      </c>
      <c r="AG15" s="34">
        <v>967</v>
      </c>
      <c r="AH15" s="34">
        <v>209309</v>
      </c>
      <c r="AI15" s="34">
        <v>1686228</v>
      </c>
      <c r="AJ15" s="34">
        <v>959</v>
      </c>
      <c r="AK15" s="34">
        <v>209226</v>
      </c>
      <c r="AL15" s="34">
        <v>1751848</v>
      </c>
      <c r="AM15" s="34">
        <v>950</v>
      </c>
      <c r="AN15" s="34">
        <v>209089</v>
      </c>
      <c r="AO15" s="34">
        <v>1835674</v>
      </c>
      <c r="AP15" s="34">
        <v>948</v>
      </c>
      <c r="AQ15" s="34">
        <v>208239</v>
      </c>
      <c r="AR15" s="34">
        <v>1844290</v>
      </c>
      <c r="AS15" s="34">
        <v>952</v>
      </c>
      <c r="AT15" s="34">
        <v>209394</v>
      </c>
      <c r="AU15" s="34">
        <v>1918007</v>
      </c>
      <c r="AV15" s="34">
        <v>948</v>
      </c>
      <c r="AW15" s="34">
        <v>208505</v>
      </c>
      <c r="AX15" s="34">
        <v>1858193</v>
      </c>
      <c r="AY15" s="34">
        <v>948</v>
      </c>
      <c r="AZ15" s="34">
        <v>208506</v>
      </c>
      <c r="BA15" s="34">
        <v>1877850</v>
      </c>
      <c r="BB15" s="34">
        <v>948</v>
      </c>
      <c r="BC15" s="34">
        <v>208506</v>
      </c>
      <c r="BD15" s="34">
        <v>1955830</v>
      </c>
      <c r="BE15" s="21">
        <v>948</v>
      </c>
      <c r="BF15" s="21">
        <v>208506</v>
      </c>
      <c r="BG15" s="21">
        <v>2106123</v>
      </c>
      <c r="BH15" s="37">
        <v>949</v>
      </c>
      <c r="BI15" s="37">
        <v>208509</v>
      </c>
      <c r="BJ15" s="37">
        <v>2263284</v>
      </c>
      <c r="BK15" s="37">
        <v>950</v>
      </c>
      <c r="BL15" s="37">
        <v>209544</v>
      </c>
      <c r="BM15" s="37">
        <v>2485109</v>
      </c>
      <c r="BN15" s="37">
        <v>948</v>
      </c>
      <c r="BO15" s="37">
        <v>209522</v>
      </c>
      <c r="BP15" s="37">
        <v>2632473</v>
      </c>
      <c r="BQ15" s="37">
        <v>948</v>
      </c>
      <c r="BR15" s="37">
        <v>209522</v>
      </c>
      <c r="BS15" s="37">
        <v>2714295</v>
      </c>
      <c r="BT15" s="37">
        <v>948</v>
      </c>
      <c r="BU15" s="37">
        <v>209562</v>
      </c>
      <c r="BV15" s="37">
        <v>2459295</v>
      </c>
      <c r="BW15" s="37">
        <v>948</v>
      </c>
      <c r="BX15" s="37">
        <v>209562</v>
      </c>
      <c r="BY15" s="37">
        <v>2475015</v>
      </c>
      <c r="BZ15" s="38">
        <v>975</v>
      </c>
      <c r="CA15" s="38">
        <v>209830</v>
      </c>
      <c r="CB15" s="38">
        <v>2489862</v>
      </c>
      <c r="CC15" s="37">
        <v>973</v>
      </c>
      <c r="CD15" s="37">
        <v>20626</v>
      </c>
      <c r="CE15" s="37">
        <v>2772206</v>
      </c>
      <c r="CF15" s="38">
        <v>988</v>
      </c>
      <c r="CG15" s="38">
        <v>208457</v>
      </c>
      <c r="CH15" s="38">
        <v>2755521</v>
      </c>
      <c r="CI15" s="37">
        <v>1024</v>
      </c>
      <c r="CJ15" s="37">
        <v>186063</v>
      </c>
      <c r="CK15" s="37">
        <v>2149059</v>
      </c>
    </row>
    <row r="16" spans="1:89" ht="20.100000000000001" customHeight="1" x14ac:dyDescent="0.15">
      <c r="A16" s="45"/>
      <c r="B16" s="5" t="s">
        <v>14</v>
      </c>
      <c r="C16" s="11">
        <v>5342</v>
      </c>
      <c r="D16" s="15">
        <v>2483830</v>
      </c>
      <c r="E16" s="15">
        <v>22435520</v>
      </c>
      <c r="F16" s="11">
        <v>5299</v>
      </c>
      <c r="G16" s="15">
        <v>2422543</v>
      </c>
      <c r="H16" s="15">
        <v>21863041</v>
      </c>
      <c r="I16" s="11">
        <v>5279</v>
      </c>
      <c r="J16" s="15">
        <v>2409066</v>
      </c>
      <c r="K16" s="15">
        <v>22422253</v>
      </c>
      <c r="L16" s="21">
        <v>5170</v>
      </c>
      <c r="M16" s="25">
        <v>2334579</v>
      </c>
      <c r="N16" s="25">
        <v>22169564</v>
      </c>
      <c r="O16" s="21">
        <v>5134</v>
      </c>
      <c r="P16" s="25">
        <v>2314631</v>
      </c>
      <c r="Q16" s="25">
        <v>22176757</v>
      </c>
      <c r="R16" s="21">
        <v>5066</v>
      </c>
      <c r="S16" s="25">
        <v>2251261</v>
      </c>
      <c r="T16" s="25">
        <v>22305211</v>
      </c>
      <c r="U16" s="21">
        <v>5048</v>
      </c>
      <c r="V16" s="25">
        <v>2211054</v>
      </c>
      <c r="W16" s="25">
        <v>22055722</v>
      </c>
      <c r="X16" s="25">
        <v>4971</v>
      </c>
      <c r="Y16" s="25">
        <v>2213863</v>
      </c>
      <c r="Z16" s="25">
        <v>22663325</v>
      </c>
      <c r="AA16" s="21">
        <v>4887</v>
      </c>
      <c r="AB16" s="21">
        <v>2166237</v>
      </c>
      <c r="AC16" s="21">
        <v>21861037</v>
      </c>
      <c r="AD16" s="34">
        <v>4892</v>
      </c>
      <c r="AE16" s="34">
        <v>2209165</v>
      </c>
      <c r="AF16" s="34">
        <v>22112133</v>
      </c>
      <c r="AG16" s="34">
        <v>4798</v>
      </c>
      <c r="AH16" s="34">
        <v>2247168</v>
      </c>
      <c r="AI16" s="34">
        <v>22781156</v>
      </c>
      <c r="AJ16" s="34">
        <v>4707</v>
      </c>
      <c r="AK16" s="34">
        <v>2207318</v>
      </c>
      <c r="AL16" s="34">
        <v>23488890</v>
      </c>
      <c r="AM16" s="34">
        <v>4709</v>
      </c>
      <c r="AN16" s="34">
        <v>2199960</v>
      </c>
      <c r="AO16" s="34">
        <v>24232513</v>
      </c>
      <c r="AP16" s="34">
        <v>4728</v>
      </c>
      <c r="AQ16" s="34">
        <v>2206511</v>
      </c>
      <c r="AR16" s="34">
        <v>24968668</v>
      </c>
      <c r="AS16" s="34">
        <v>4771</v>
      </c>
      <c r="AT16" s="34">
        <v>2254303</v>
      </c>
      <c r="AU16" s="34">
        <v>25417041</v>
      </c>
      <c r="AV16" s="34">
        <v>4755</v>
      </c>
      <c r="AW16" s="34">
        <v>2214232</v>
      </c>
      <c r="AX16" s="34">
        <v>25124633</v>
      </c>
      <c r="AY16" s="34">
        <v>4736</v>
      </c>
      <c r="AZ16" s="34">
        <v>2222086</v>
      </c>
      <c r="BA16" s="34">
        <v>25941627</v>
      </c>
      <c r="BB16" s="34">
        <v>4683</v>
      </c>
      <c r="BC16" s="34">
        <v>2222287</v>
      </c>
      <c r="BD16" s="34">
        <v>27807118</v>
      </c>
      <c r="BE16" s="21">
        <v>4518</v>
      </c>
      <c r="BF16" s="21">
        <v>2206378</v>
      </c>
      <c r="BG16" s="21">
        <v>30865458</v>
      </c>
      <c r="BH16" s="37">
        <v>4496</v>
      </c>
      <c r="BI16" s="37">
        <v>2257239</v>
      </c>
      <c r="BJ16" s="37">
        <v>31608205</v>
      </c>
      <c r="BK16" s="37">
        <v>4470</v>
      </c>
      <c r="BL16" s="37">
        <v>2230721</v>
      </c>
      <c r="BM16" s="37">
        <v>33117271</v>
      </c>
      <c r="BN16" s="37">
        <v>4393</v>
      </c>
      <c r="BO16" s="37">
        <v>2195200</v>
      </c>
      <c r="BP16" s="37">
        <v>34343717</v>
      </c>
      <c r="BQ16" s="37">
        <v>4360</v>
      </c>
      <c r="BR16" s="37">
        <v>2160527</v>
      </c>
      <c r="BS16" s="37">
        <v>34933771</v>
      </c>
      <c r="BT16" s="37">
        <v>4143</v>
      </c>
      <c r="BU16" s="37">
        <v>2005005</v>
      </c>
      <c r="BV16" s="37">
        <v>41708552</v>
      </c>
      <c r="BW16" s="37">
        <v>3885</v>
      </c>
      <c r="BX16" s="37">
        <v>1804135</v>
      </c>
      <c r="BY16" s="37">
        <v>41885213</v>
      </c>
      <c r="BZ16" s="38">
        <v>3752</v>
      </c>
      <c r="CA16" s="38">
        <v>1731529</v>
      </c>
      <c r="CB16" s="38">
        <v>40512049</v>
      </c>
      <c r="CC16" s="37">
        <v>3482</v>
      </c>
      <c r="CD16" s="37">
        <v>1630919</v>
      </c>
      <c r="CE16" s="37">
        <v>40928806</v>
      </c>
      <c r="CF16" s="38">
        <v>3257</v>
      </c>
      <c r="CG16" s="38">
        <v>1494810</v>
      </c>
      <c r="CH16" s="38">
        <v>37860834</v>
      </c>
      <c r="CI16" s="37">
        <v>3178</v>
      </c>
      <c r="CJ16" s="37">
        <v>1501045</v>
      </c>
      <c r="CK16" s="37">
        <v>36005616</v>
      </c>
    </row>
    <row r="17" spans="1:89" ht="20.100000000000001" customHeight="1" x14ac:dyDescent="0.15">
      <c r="A17" s="6"/>
      <c r="B17" s="7" t="s">
        <v>23</v>
      </c>
      <c r="C17" s="13">
        <f t="shared" ref="C17:AF17" si="5">SUM(C14:C16)</f>
        <v>7224</v>
      </c>
      <c r="D17" s="12">
        <f t="shared" si="5"/>
        <v>4008564</v>
      </c>
      <c r="E17" s="12">
        <f t="shared" si="5"/>
        <v>25386500</v>
      </c>
      <c r="F17" s="13">
        <f t="shared" si="5"/>
        <v>7181</v>
      </c>
      <c r="G17" s="12">
        <f t="shared" si="5"/>
        <v>3947277</v>
      </c>
      <c r="H17" s="12">
        <f t="shared" si="5"/>
        <v>24843071</v>
      </c>
      <c r="I17" s="13">
        <f t="shared" si="5"/>
        <v>7161</v>
      </c>
      <c r="J17" s="12">
        <f t="shared" si="5"/>
        <v>3934418</v>
      </c>
      <c r="K17" s="12">
        <f t="shared" si="5"/>
        <v>25468916</v>
      </c>
      <c r="L17" s="23">
        <f t="shared" si="5"/>
        <v>7052</v>
      </c>
      <c r="M17" s="22">
        <f t="shared" si="5"/>
        <v>3860108</v>
      </c>
      <c r="N17" s="22">
        <f t="shared" si="5"/>
        <v>25248017</v>
      </c>
      <c r="O17" s="23">
        <f t="shared" si="5"/>
        <v>7016</v>
      </c>
      <c r="P17" s="22">
        <f t="shared" si="5"/>
        <v>3840160</v>
      </c>
      <c r="Q17" s="22">
        <f t="shared" si="5"/>
        <v>25285884</v>
      </c>
      <c r="R17" s="23">
        <f t="shared" si="5"/>
        <v>6949</v>
      </c>
      <c r="S17" s="22">
        <f t="shared" si="5"/>
        <v>3778531</v>
      </c>
      <c r="T17" s="22">
        <f t="shared" si="5"/>
        <v>25467072</v>
      </c>
      <c r="U17" s="23">
        <f t="shared" si="5"/>
        <v>6931</v>
      </c>
      <c r="V17" s="22">
        <f t="shared" si="5"/>
        <v>3738325</v>
      </c>
      <c r="W17" s="22">
        <f t="shared" si="5"/>
        <v>25260070</v>
      </c>
      <c r="X17" s="23">
        <f t="shared" si="5"/>
        <v>6854</v>
      </c>
      <c r="Y17" s="22">
        <f t="shared" si="5"/>
        <v>3741134</v>
      </c>
      <c r="Z17" s="22">
        <f t="shared" si="5"/>
        <v>25910824</v>
      </c>
      <c r="AA17" s="23">
        <f t="shared" si="5"/>
        <v>6770</v>
      </c>
      <c r="AB17" s="22">
        <f t="shared" si="5"/>
        <v>3693465</v>
      </c>
      <c r="AC17" s="22">
        <f t="shared" si="5"/>
        <v>25157049</v>
      </c>
      <c r="AD17" s="35">
        <f t="shared" si="5"/>
        <v>6775</v>
      </c>
      <c r="AE17" s="35">
        <f t="shared" si="5"/>
        <v>3736393</v>
      </c>
      <c r="AF17" s="35">
        <f t="shared" si="5"/>
        <v>25481796</v>
      </c>
      <c r="AG17" s="35">
        <v>6681</v>
      </c>
      <c r="AH17" s="35">
        <v>3774396</v>
      </c>
      <c r="AI17" s="35">
        <v>26259629</v>
      </c>
      <c r="AJ17" s="35">
        <v>6582</v>
      </c>
      <c r="AK17" s="35">
        <v>3734463</v>
      </c>
      <c r="AL17" s="35">
        <v>27120004</v>
      </c>
      <c r="AM17" s="35">
        <v>6574</v>
      </c>
      <c r="AN17" s="35">
        <v>3726753</v>
      </c>
      <c r="AO17" s="35">
        <v>28060011</v>
      </c>
      <c r="AP17" s="35">
        <f t="shared" ref="AP17:BD17" si="6">SUM(AP14:AP16)</f>
        <v>6603</v>
      </c>
      <c r="AQ17" s="35">
        <f t="shared" si="6"/>
        <v>3819996</v>
      </c>
      <c r="AR17" s="35">
        <f t="shared" si="6"/>
        <v>29038892</v>
      </c>
      <c r="AS17" s="35">
        <f t="shared" si="6"/>
        <v>6681</v>
      </c>
      <c r="AT17" s="35">
        <f t="shared" si="6"/>
        <v>3998415</v>
      </c>
      <c r="AU17" s="35">
        <f t="shared" si="6"/>
        <v>29836902</v>
      </c>
      <c r="AV17" s="35">
        <f t="shared" si="6"/>
        <v>6661</v>
      </c>
      <c r="AW17" s="35">
        <f t="shared" si="6"/>
        <v>3957455</v>
      </c>
      <c r="AX17" s="35">
        <f t="shared" si="6"/>
        <v>29512467</v>
      </c>
      <c r="AY17" s="35">
        <f t="shared" si="6"/>
        <v>6642</v>
      </c>
      <c r="AZ17" s="35">
        <f t="shared" si="6"/>
        <v>3965309</v>
      </c>
      <c r="BA17" s="35">
        <f t="shared" si="6"/>
        <v>30425854</v>
      </c>
      <c r="BB17" s="35">
        <f t="shared" si="6"/>
        <v>6589</v>
      </c>
      <c r="BC17" s="35">
        <f t="shared" si="6"/>
        <v>3965510</v>
      </c>
      <c r="BD17" s="35">
        <f t="shared" si="6"/>
        <v>32527885</v>
      </c>
      <c r="BE17" s="22">
        <v>6424</v>
      </c>
      <c r="BF17" s="22">
        <v>3949602</v>
      </c>
      <c r="BG17" s="22">
        <v>35979165</v>
      </c>
      <c r="BH17" s="35">
        <f t="shared" ref="BH17:CK17" si="7">SUM(BH14:BH16)</f>
        <v>6403</v>
      </c>
      <c r="BI17" s="35">
        <f t="shared" si="7"/>
        <v>4000466</v>
      </c>
      <c r="BJ17" s="35">
        <f t="shared" si="7"/>
        <v>37140950</v>
      </c>
      <c r="BK17" s="35">
        <f t="shared" si="7"/>
        <v>6378</v>
      </c>
      <c r="BL17" s="35">
        <f t="shared" si="7"/>
        <v>3974983</v>
      </c>
      <c r="BM17" s="35">
        <f t="shared" si="7"/>
        <v>40449469</v>
      </c>
      <c r="BN17" s="35">
        <f t="shared" si="7"/>
        <v>6299</v>
      </c>
      <c r="BO17" s="35">
        <f t="shared" si="7"/>
        <v>3939440</v>
      </c>
      <c r="BP17" s="35">
        <f t="shared" si="7"/>
        <v>41823279</v>
      </c>
      <c r="BQ17" s="35">
        <f t="shared" si="7"/>
        <v>6266</v>
      </c>
      <c r="BR17" s="35">
        <f t="shared" si="7"/>
        <v>3904767</v>
      </c>
      <c r="BS17" s="35">
        <f t="shared" si="7"/>
        <v>42495155</v>
      </c>
      <c r="BT17" s="35">
        <f t="shared" si="7"/>
        <v>6049</v>
      </c>
      <c r="BU17" s="35">
        <f t="shared" si="7"/>
        <v>3749285</v>
      </c>
      <c r="BV17" s="35">
        <f t="shared" si="7"/>
        <v>49385887</v>
      </c>
      <c r="BW17" s="35">
        <f t="shared" si="7"/>
        <v>5792</v>
      </c>
      <c r="BX17" s="35">
        <f t="shared" si="7"/>
        <v>3548758</v>
      </c>
      <c r="BY17" s="35">
        <f t="shared" si="7"/>
        <v>49579434</v>
      </c>
      <c r="BZ17" s="35">
        <f t="shared" si="7"/>
        <v>5664</v>
      </c>
      <c r="CA17" s="35">
        <f t="shared" si="7"/>
        <v>3185691</v>
      </c>
      <c r="CB17" s="35">
        <f t="shared" si="7"/>
        <v>47232638</v>
      </c>
      <c r="CC17" s="35">
        <f t="shared" si="7"/>
        <v>5392</v>
      </c>
      <c r="CD17" s="35">
        <f t="shared" si="7"/>
        <v>2896071</v>
      </c>
      <c r="CE17" s="35">
        <f t="shared" si="7"/>
        <v>47932402</v>
      </c>
      <c r="CF17" s="35">
        <f t="shared" si="7"/>
        <v>5181</v>
      </c>
      <c r="CG17" s="35">
        <f t="shared" si="7"/>
        <v>2947404</v>
      </c>
      <c r="CH17" s="35">
        <f t="shared" si="7"/>
        <v>44846423</v>
      </c>
      <c r="CI17" s="35">
        <f t="shared" si="7"/>
        <v>5138</v>
      </c>
      <c r="CJ17" s="35">
        <f t="shared" si="7"/>
        <v>2931246</v>
      </c>
      <c r="CK17" s="35">
        <f t="shared" si="7"/>
        <v>42384743</v>
      </c>
    </row>
    <row r="19" spans="1:89" x14ac:dyDescent="0.15">
      <c r="A19" s="1" t="s">
        <v>30</v>
      </c>
    </row>
    <row r="20" spans="1:89" x14ac:dyDescent="0.15">
      <c r="A20" s="1" t="s">
        <v>21</v>
      </c>
    </row>
    <row r="22" spans="1:89" x14ac:dyDescent="0.15"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89" x14ac:dyDescent="0.15"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89" x14ac:dyDescent="0.15"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89" x14ac:dyDescent="0.15"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89" x14ac:dyDescent="0.15"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89" x14ac:dyDescent="0.15"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89" x14ac:dyDescent="0.15"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89" x14ac:dyDescent="0.15"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89" x14ac:dyDescent="0.15"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89" x14ac:dyDescent="0.15"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89" x14ac:dyDescent="0.15"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</sheetData>
  <mergeCells count="8">
    <mergeCell ref="CI2:CK2"/>
    <mergeCell ref="A7:A9"/>
    <mergeCell ref="A14:A16"/>
    <mergeCell ref="BT2:BV2"/>
    <mergeCell ref="BW2:BY2"/>
    <mergeCell ref="BZ2:CB2"/>
    <mergeCell ref="CC2:CE2"/>
    <mergeCell ref="CF2:CH2"/>
  </mergeCells>
  <phoneticPr fontId="3"/>
  <pageMargins left="0.74803149606299213" right="0.74803149606299213" top="0.98425196850393704" bottom="0.98425196850393704" header="0.51181102362204722" footer="0.51181102362204722"/>
  <pageSetup paperSize="9" scale="38" fitToHeight="0" orientation="landscape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2021-03-04T10:28:51Z</cp:lastPrinted>
  <dcterms:created xsi:type="dcterms:W3CDTF">2017-02-22T00:59:10Z</dcterms:created>
  <dcterms:modified xsi:type="dcterms:W3CDTF">2023-05-30T10:03:10Z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2023-04-13T07:38:09Z</vt:filetime>
  </property>
</Properties>
</file>