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wfile01\課別共有\財政課\財政状況資料集（財政比較分析）\H31(Ｒ1)追加　ｽﾄｯｸ情報(公会計)\02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<sst xmlns="http://schemas.openxmlformats.org/spreadsheetml/2006/main" count="1114" uniqueCount="608">
  <si>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</si>
  <si>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</si>
  <si>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</si>
  <si>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</si>
  <si>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</si>
  <si>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</si>
  <si>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</si>
  <si>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</si>
  <si>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</si>
  <si>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</si>
  <si>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</si>
  <si>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</si>
  <si>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</si>
  <si>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</si>
  <si>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</si>
  <si>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</si>
  <si>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</si>
  <si>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</si>
  <si>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</si>
  <si>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</si>
  <si>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</si>
  <si>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</si>
  <si>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</si>
  <si>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</si>
  <si>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</si>
  <si>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</si>
  <si>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</si>
  <si>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</si>
  <si>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</si>
  <si>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</si>
  <si>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</si>
  <si>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</si>
  <si>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</si>
  <si>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</si>
  <si>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</si>
  <si>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</si>
  <si>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</si>
  <si>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</si>
  <si>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</si>
  <si>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</si>
  <si>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</si>
  <si>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</si>
  <si>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</si>
  <si>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</si>
  <si>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</si>
  <si>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</si>
  <si>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</si>
  <si>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</si>
  <si>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</si>
  <si>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</si>
  <si>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</si>
  <si>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</si>
  <si>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</si>
  <si>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</si>
  <si>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</si>
  <si>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</si>
  <si>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</si>
  <si>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</si>
  <si>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</si>
  <si>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</si>
  <si>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</si>
  <si>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</si>
  <si>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</si>
  <si>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</si>
  <si>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</si>
  <si>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</si>
  <si>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</si>
  <si>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</si>
  <si>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</si>
  <si>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</si>
  <si>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</si>
  <si>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</si>
  <si>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</si>
  <si>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</si>
  <si>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</si>
  <si>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</si>
  <si>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</si>
  <si>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</si>
  <si>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</si>
  <si>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</si>
  <si>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</si>
  <si>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</si>
  <si>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</si>
  <si>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</si>
  <si>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</si>
  <si>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</si>
  <si>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</si>
  <si>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</si>
  <si>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</si>
  <si>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</si>
  <si>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</si>
  <si>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</si>
  <si>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</si>
  <si>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</si>
  <si>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</si>
  <si>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</si>
  <si>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</si>
  <si>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</si>
  <si>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天理市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</si>
  <si>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</si>
  <si>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</si>
  <si>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</si>
  <si>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</si>
  <si>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</si>
  <si>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</si>
  <si>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</si>
  <si>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</si>
  <si>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</si>
  <si>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</si>
  <si>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</si>
  <si>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</si>
  <si>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</si>
  <si>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</si>
  <si>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</si>
  <si>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</si>
  <si>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</si>
  <si>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</si>
  <si>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</si>
  <si>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</si>
  <si>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</si>
  <si>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</si>
  <si>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</si>
  <si>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</si>
  <si>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</si>
  <si>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</si>
  <si>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</si>
  <si>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</si>
  <si>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</si>
  <si>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</si>
  <si>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</si>
  <si>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</si>
  <si>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</si>
  <si>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</si>
  <si>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</si>
  <si>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</si>
  <si>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</si>
  <si>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</si>
  <si>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</si>
  <si>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</si>
  <si>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</si>
  <si>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</si>
  <si>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</si>
  <si>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</si>
  <si>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</si>
  <si>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</si>
  <si>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</si>
  <si>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</si>
  <si>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</si>
  <si>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</si>
  <si>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</si>
  <si>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</si>
  <si>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</si>
  <si>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</si>
  <si>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</si>
  <si>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</si>
  <si>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</si>
  <si>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</si>
  <si>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</si>
  <si>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</si>
  <si>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</si>
  <si>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</si>
  <si>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</si>
  <si>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</si>
  <si>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</si>
  <si>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</si>
  <si>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</si>
  <si>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</si>
  <si>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</si>
  <si>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</si>
  <si>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</si>
  <si>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</si>
  <si>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</si>
  <si>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</si>
  <si>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</si>
  <si>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</si>
  <si>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</si>
  <si>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</si>
  <si>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</si>
  <si>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</si>
  <si>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</si>
  <si>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</si>
  <si>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</si>
  <si>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</si>
  <si>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</si>
  <si>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</si>
  <si>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</si>
  <si>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</si>
  <si>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</si>
  <si>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</si>
  <si>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</si>
  <si>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</si>
  <si>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</si>
  <si>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</si>
  <si>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</si>
  <si>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</si>
  <si>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</si>
  <si>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</si>
  <si>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</si>
  <si>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</si>
  <si>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</si>
  <si>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</si>
  <si>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</si>
  <si>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</si>
  <si>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</si>
  <si>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</si>
  <si>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</si>
  <si>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</si>
  <si>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</si>
  <si>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</si>
  <si>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</si>
  <si>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奈良県天理市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</si>
  <si>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</si>
  <si>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</si>
  <si>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</si>
  <si>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</si>
  <si>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</si>
  <si>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</si>
  <si>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</si>
  <si>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</si>
  <si>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</si>
  <si>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</si>
  <si>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</si>
  <si>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</si>
  <si>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</si>
  <si>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</si>
  <si>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</si>
  <si>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</si>
  <si>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</si>
  <si>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</si>
  <si>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</si>
  <si>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</si>
  <si>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</si>
  <si>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</si>
  <si>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</si>
  <si>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</si>
  <si>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</si>
  <si>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</si>
  <si>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</si>
  <si>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</si>
  <si>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</si>
  <si>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</si>
  <si>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</si>
  <si>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</si>
  <si>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</si>
  <si>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</si>
  <si>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</si>
  <si>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</si>
  <si>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</si>
  <si>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</si>
  <si>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</si>
  <si>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</si>
  <si>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</si>
  <si>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</si>
  <si>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</si>
  <si>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</si>
  <si>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</si>
  <si>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</si>
  <si>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</si>
  <si>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</si>
  <si>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</si>
  <si>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</si>
  <si>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</si>
  <si>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</si>
  <si>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</si>
  <si>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</si>
  <si>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</si>
  <si>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</si>
  <si>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</si>
  <si>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</si>
  <si>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</si>
  <si>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</si>
  <si>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</si>
  <si>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</si>
  <si>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</si>
  <si>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</si>
  <si>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</si>
  <si>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</si>
  <si>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</si>
  <si>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</si>
  <si>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</si>
  <si>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</si>
  <si>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</si>
  <si>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</si>
  <si>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</si>
  <si>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</si>
  <si>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</si>
  <si>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</si>
  <si>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</si>
  <si>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</si>
  <si>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</si>
  <si>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</si>
  <si>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</si>
  <si>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</si>
  <si>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</si>
  <si>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</si>
  <si>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</si>
  <si>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</si>
  <si>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</si>
  <si>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</si>
  <si>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</si>
  <si>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</si>
  <si>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</si>
  <si>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</si>
  <si>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</si>
  <si>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</si>
  <si>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</si>
  <si>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</si>
  <si>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</si>
  <si>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</si>
  <si>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</si>
  <si>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</si>
  <si>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</si>
  <si>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</si>
  <si>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</si>
  <si>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</si>
  <si>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</si>
  <si>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</si>
  <si>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</si>
  <si>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</si>
  <si>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</si>
  <si>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</si>
  <si>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</si>
  <si>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</si>
  <si>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</si>
  <si>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</si>
  <si>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</si>
  <si>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</si>
  <si>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</si>
  <si>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</si>
  <si>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</si>
  <si>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</si>
  <si>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</si>
  <si>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</si>
  <si>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</si>
  <si>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</si>
  <si>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</si>
  <si>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</si>
  <si>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</si>
  <si>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</si>
  <si>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</si>
  <si>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</si>
  <si>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</si>
  <si>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</si>
  <si>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</si>
  <si>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</si>
  <si>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</si>
  <si>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</si>
  <si>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</si>
  <si>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</si>
  <si>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</si>
  <si>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</si>
  <si>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</si>
  <si>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</si>
  <si>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</si>
  <si>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</si>
  <si>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</si>
  <si>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</si>
  <si>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</si>
  <si>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</si>
  <si>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</si>
  <si>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</si>
  <si>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</si>
  <si>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</si>
  <si>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奈良県天理市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</si>
  <si>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</si>
  <si>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</si>
  <si>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</si>
  <si>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</si>
  <si>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</si>
  <si>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</si>
  <si>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</si>
  <si>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</si>
  <si>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</si>
  <si>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</si>
  <si>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</si>
  <si>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</si>
  <si>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</si>
  <si>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</si>
  <si>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</si>
  <si>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</si>
  <si>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</si>
  <si>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</si>
  <si>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</si>
  <si>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</si>
  <si>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</si>
  <si>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</si>
  <si>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</si>
  <si>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</si>
  <si>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</si>
  <si>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</si>
  <si>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</si>
  <si>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</si>
  <si>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</si>
  <si>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</si>
  <si>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</si>
  <si>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</si>
  <si>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</si>
  <si>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</si>
  <si>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</si>
  <si>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</si>
  <si>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</si>
  <si>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</si>
  <si>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</si>
  <si>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</si>
  <si>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</si>
  <si>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</si>
  <si>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</si>
  <si>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</si>
  <si>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</si>
  <si>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</si>
  <si>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</si>
  <si>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</si>
  <si>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</si>
  <si>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</si>
  <si>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</si>
  <si>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</si>
  <si>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</si>
  <si>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</si>
  <si>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</si>
  <si>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</si>
  <si>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</si>
  <si>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</si>
  <si>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</si>
  <si>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</si>
  <si>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</si>
  <si>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</si>
  <si>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</si>
  <si>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</si>
  <si>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</si>
  <si>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</si>
  <si>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</si>
  <si>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</si>
  <si>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</si>
  <si>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</si>
  <si>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</si>
  <si>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</si>
  <si>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</si>
  <si>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</si>
  <si>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</si>
  <si>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</si>
  <si>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</si>
  <si>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</si>
  <si>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</si>
  <si>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</si>
  <si>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</si>
  <si>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</si>
  <si>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</si>
  <si>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</si>
  <si>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</si>
  <si>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</si>
  <si>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</si>
  <si>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</si>
  <si>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</si>
  <si>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</si>
  <si>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</si>
  <si>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</si>
  <si>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</si>
  <si>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</si>
  <si>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</si>
  <si>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</si>
  <si>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</si>
  <si>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</si>
  <si>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</si>
  <si>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</si>
  <si>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</si>
  <si>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</si>
  <si>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</si>
  <si>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</si>
  <si>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</si>
  <si>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</si>
  <si>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</si>
  <si>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</si>
  <si>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</si>
  <si>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</si>
  <si>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</si>
  <si>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</si>
  <si>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</si>
  <si>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</si>
  <si>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</si>
  <si>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</si>
  <si>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</si>
  <si>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</si>
  <si>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</si>
  <si>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</si>
  <si>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</si>
  <si>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</si>
  <si>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</si>
  <si>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</si>
  <si>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</si>
  <si>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</si>
  <si>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</si>
  <si>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</si>
  <si>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</si>
  <si>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</si>
  <si>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</si>
  <si>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</si>
  <si>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</si>
  <si>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</si>
  <si>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</si>
  <si>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</si>
  <si>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</si>
  <si>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</si>
  <si>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</si>
  <si>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</si>
  <si>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</si>
  <si>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</si>
  <si>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</si>
  <si>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</si>
  <si>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</si>
  <si>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</si>
  <si>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</si>
  <si>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</si>
  <si>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</si>
  <si>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</si>
  <si>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</si>
  <si>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</si>
  <si>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</si>
  <si>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</si>
  <si>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</si>
  <si>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</si>
  <si>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</si>
  <si>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</si>
  <si>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</si>
  <si>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</si>
  <si>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</si>
  <si>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</si>
  <si>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</si>
  <si>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</si>
  <si>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</si>
  <si>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</si>
  <si>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</si>
  <si>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</si>
  <si>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</si>
  <si>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</si>
  <si>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</si>
  <si>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</si>
  <si>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</si>
  <si>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</si>
  <si>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</si>
  <si>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</si>
  <si>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</si>
  <si>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</si>
  <si>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</si>
  <si>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</si>
  <si>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</si>
  <si>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</si>
  <si>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</si>
  <si>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</si>
  <si>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</si>
  <si>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</si>
  <si>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</si>
  <si>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</si>
  <si>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</si>
  <si>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</si>
  <si>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</si>
  <si>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</si>
  <si>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</si>
  <si>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</si>
  <si>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</si>
  <si>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4.82</t>
  </si>
  <si>
    <t>▲ 6.70</t>
  </si>
  <si>
    <t>▲ 3.07</t>
  </si>
  <si>
    <t>▲ 4.73</t>
  </si>
  <si>
    <t>▲ 3.02</t>
  </si>
  <si>
    <t>水道事業会計</t>
  </si>
  <si>
    <t>下水道事業会計</t>
  </si>
  <si>
    <t>一般会計</t>
  </si>
  <si>
    <t>国民健康保険特別会計</t>
  </si>
  <si>
    <t>介護保険特別会計</t>
  </si>
  <si>
    <t>土地区画整理事業特別会計</t>
  </si>
  <si>
    <t>後期高齢者医療特別会計</t>
  </si>
  <si>
    <t>住宅新築資金等貸付金特別会計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</si>
  <si>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</si>
  <si>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</si>
  <si>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</si>
  <si>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</si>
  <si>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</si>
  <si>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</si>
  <si>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</si>
  <si>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</si>
  <si>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</si>
  <si>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</si>
  <si>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</si>
  <si>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</si>
  <si>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</si>
  <si>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9">
      <t>コウイキショウボウクミアイ</t>
    </rPh>
    <phoneticPr fontId="2"/>
  </si>
  <si>
    <t>山辺・県北西部広域環境衛生組合</t>
    <rPh sb="0" eb="2">
      <t>ヤマベ</t>
    </rPh>
    <rPh sb="3" eb="4">
      <t>ケン</t>
    </rPh>
    <rPh sb="4" eb="7">
      <t>ホクセイブ</t>
    </rPh>
    <rPh sb="7" eb="9">
      <t>コウイキ</t>
    </rPh>
    <rPh sb="9" eb="13">
      <t>カンキョウエイセイ</t>
    </rPh>
    <rPh sb="13" eb="15">
      <t>クミアイ</t>
    </rPh>
    <phoneticPr fontId="2"/>
  </si>
  <si>
    <t>天理市開発公社</t>
    <rPh sb="0" eb="3">
      <t>テンリシ</t>
    </rPh>
    <rPh sb="3" eb="5">
      <t>カイハツ</t>
    </rPh>
    <rPh sb="5" eb="7">
      <t>コウシャ</t>
    </rPh>
    <phoneticPr fontId="2"/>
  </si>
  <si>
    <t>-</t>
    <phoneticPr fontId="2"/>
  </si>
  <si>
    <t>-</t>
    <phoneticPr fontId="2"/>
  </si>
  <si>
    <t>-</t>
    <phoneticPr fontId="2"/>
  </si>
  <si>
    <t>地元公共事業積立基金</t>
    <rPh sb="0" eb="2">
      <t>ジモト</t>
    </rPh>
    <rPh sb="2" eb="4">
      <t>コウキョウ</t>
    </rPh>
    <rPh sb="4" eb="6">
      <t>ジギョウ</t>
    </rPh>
    <rPh sb="6" eb="8">
      <t>ツミタテ</t>
    </rPh>
    <rPh sb="8" eb="10">
      <t>キキン</t>
    </rPh>
    <phoneticPr fontId="2"/>
  </si>
  <si>
    <t>公共施設整備基金</t>
    <rPh sb="0" eb="2">
      <t>コウキョウ</t>
    </rPh>
    <rPh sb="2" eb="4">
      <t>シセツ</t>
    </rPh>
    <rPh sb="4" eb="6">
      <t>セイビ</t>
    </rPh>
    <rPh sb="6" eb="8">
      <t>キキン</t>
    </rPh>
    <phoneticPr fontId="2"/>
  </si>
  <si>
    <t>ふるさと天理応援基金</t>
    <rPh sb="4" eb="6">
      <t>テンリ</t>
    </rPh>
    <rPh sb="6" eb="8">
      <t>オウエン</t>
    </rPh>
    <rPh sb="8" eb="10">
      <t>キキン</t>
    </rPh>
    <phoneticPr fontId="2"/>
  </si>
  <si>
    <t>地域福祉基金</t>
    <rPh sb="0" eb="2">
      <t>チイキ</t>
    </rPh>
    <rPh sb="2" eb="4">
      <t>フクシ</t>
    </rPh>
    <rPh sb="4" eb="6">
      <t>キキン</t>
    </rPh>
    <phoneticPr fontId="2"/>
  </si>
  <si>
    <t>福祉基金</t>
    <rPh sb="0" eb="2">
      <t>フクシ</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</si>
  <si>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</si>
  <si>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</si>
  <si>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</si>
  <si>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及び有形固定資産減価償却ともに平均を上回っている。将来負担比率については、既発債の償還終了に伴う地方債残高の減少や公営企業繰出金の減少、土地売却収入の基金積立による基金残高の増加によって、比率としては低下傾向にある。今後は公共施設総合管理計画に基づき、各種施設の老朽化対策、規模・総量の適正化等に積極的に取り組むことで有形固定資産減価償却率の改善を図る。</t>
    <rPh sb="5" eb="7">
      <t>ヒカク</t>
    </rPh>
    <rPh sb="10" eb="12">
      <t>ショウライ</t>
    </rPh>
    <rPh sb="12" eb="14">
      <t>フタン</t>
    </rPh>
    <rPh sb="14" eb="16">
      <t>ヒリツ</t>
    </rPh>
    <rPh sb="16" eb="17">
      <t>オヨ</t>
    </rPh>
    <rPh sb="18" eb="20">
      <t>ユウケイ</t>
    </rPh>
    <rPh sb="20" eb="22">
      <t>コテイ</t>
    </rPh>
    <rPh sb="22" eb="24">
      <t>シサン</t>
    </rPh>
    <rPh sb="24" eb="26">
      <t>ゲンカ</t>
    </rPh>
    <rPh sb="26" eb="28">
      <t>ショウキャク</t>
    </rPh>
    <rPh sb="31" eb="33">
      <t>ヘイキン</t>
    </rPh>
    <rPh sb="34" eb="36">
      <t>ウワマワ</t>
    </rPh>
    <rPh sb="41" eb="47">
      <t>ショウライフタンヒリツ</t>
    </rPh>
    <rPh sb="53" eb="56">
      <t>キハツサイ</t>
    </rPh>
    <rPh sb="57" eb="59">
      <t>ショウカン</t>
    </rPh>
    <rPh sb="59" eb="61">
      <t>シュウリョウ</t>
    </rPh>
    <rPh sb="62" eb="63">
      <t>トモナ</t>
    </rPh>
    <rPh sb="64" eb="67">
      <t>チホウサイ</t>
    </rPh>
    <rPh sb="67" eb="69">
      <t>ザンダカ</t>
    </rPh>
    <rPh sb="70" eb="72">
      <t>ゲンショウ</t>
    </rPh>
    <rPh sb="73" eb="75">
      <t>コウエイ</t>
    </rPh>
    <rPh sb="75" eb="77">
      <t>キギョウ</t>
    </rPh>
    <rPh sb="77" eb="80">
      <t>クリシュッキン</t>
    </rPh>
    <rPh sb="81" eb="83">
      <t>ゲンショウ</t>
    </rPh>
    <rPh sb="84" eb="86">
      <t>トチ</t>
    </rPh>
    <rPh sb="86" eb="88">
      <t>バイキャク</t>
    </rPh>
    <rPh sb="88" eb="90">
      <t>シュウニュウ</t>
    </rPh>
    <rPh sb="91" eb="93">
      <t>キキン</t>
    </rPh>
    <rPh sb="93" eb="95">
      <t>ツミタテ</t>
    </rPh>
    <rPh sb="98" eb="100">
      <t>キキン</t>
    </rPh>
    <rPh sb="100" eb="102">
      <t>ザンダカ</t>
    </rPh>
    <rPh sb="103" eb="105">
      <t>ゾウカ</t>
    </rPh>
    <rPh sb="110" eb="112">
      <t>ヒリツ</t>
    </rPh>
    <rPh sb="116" eb="118">
      <t>テイカ</t>
    </rPh>
    <rPh sb="118" eb="120">
      <t>ケイコウ</t>
    </rPh>
    <rPh sb="124" eb="126">
      <t>コンゴ</t>
    </rPh>
    <rPh sb="127" eb="137">
      <t>コウキョウシセツソウゴウカンリケイカク</t>
    </rPh>
    <rPh sb="138" eb="139">
      <t>モト</t>
    </rPh>
    <rPh sb="142" eb="144">
      <t>カクシュ</t>
    </rPh>
    <rPh sb="144" eb="146">
      <t>シセツ</t>
    </rPh>
    <rPh sb="147" eb="150">
      <t>ロウキュウカ</t>
    </rPh>
    <rPh sb="150" eb="152">
      <t>タイサク</t>
    </rPh>
    <rPh sb="153" eb="155">
      <t>キボ</t>
    </rPh>
    <rPh sb="156" eb="158">
      <t>ソウリョウ</t>
    </rPh>
    <rPh sb="159" eb="162">
      <t>テキセイカ</t>
    </rPh>
    <rPh sb="162" eb="163">
      <t>トウ</t>
    </rPh>
    <rPh sb="164" eb="167">
      <t>セッキョクテキ</t>
    </rPh>
    <rPh sb="168" eb="169">
      <t>ト</t>
    </rPh>
    <rPh sb="170" eb="171">
      <t>ク</t>
    </rPh>
    <rPh sb="175" eb="177">
      <t>ユウケイ</t>
    </rPh>
    <rPh sb="177" eb="179">
      <t>コテイ</t>
    </rPh>
    <rPh sb="179" eb="181">
      <t>シサン</t>
    </rPh>
    <rPh sb="181" eb="183">
      <t>ゲンカ</t>
    </rPh>
    <rPh sb="183" eb="185">
      <t>ショウキャク</t>
    </rPh>
    <rPh sb="185" eb="186">
      <t>リツ</t>
    </rPh>
    <rPh sb="187" eb="189">
      <t>カイゼン</t>
    </rPh>
    <rPh sb="190" eb="191">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</si>
  <si>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</si>
  <si>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</si>
  <si>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</si>
  <si>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</si>
  <si>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</si>
  <si>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</si>
  <si>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については、過年度に発行した起債の償還が終了する一方、一部事務組合の起こした地方債に充てたと認められる負担金の額の増加により令和元年度は若干増加することとなった。将来負担比率については、引き続き低下傾向であるが、実質公債比率とともに類似団体と比較しても高い水準にあるため、地方債の発行について財政措置のない起債を極力控えるなど抑制に努め、両比率の改善を目指していく。</t>
    <rPh sb="0" eb="2">
      <t>ジッシツ</t>
    </rPh>
    <rPh sb="2" eb="4">
      <t>コウサイ</t>
    </rPh>
    <rPh sb="4" eb="6">
      <t>ヒリツ</t>
    </rPh>
    <rPh sb="12" eb="15">
      <t>カネンド</t>
    </rPh>
    <rPh sb="16" eb="18">
      <t>ハッコウ</t>
    </rPh>
    <rPh sb="20" eb="22">
      <t>キサイ</t>
    </rPh>
    <rPh sb="23" eb="25">
      <t>ショウカン</t>
    </rPh>
    <rPh sb="26" eb="28">
      <t>シュウリョウ</t>
    </rPh>
    <rPh sb="30" eb="32">
      <t>イッポウ</t>
    </rPh>
    <rPh sb="33" eb="35">
      <t>イチブ</t>
    </rPh>
    <rPh sb="35" eb="37">
      <t>ジム</t>
    </rPh>
    <rPh sb="37" eb="39">
      <t>クミアイ</t>
    </rPh>
    <rPh sb="40" eb="41">
      <t>オ</t>
    </rPh>
    <rPh sb="44" eb="47">
      <t>チホウサイ</t>
    </rPh>
    <rPh sb="48" eb="49">
      <t>ア</t>
    </rPh>
    <rPh sb="52" eb="53">
      <t>ミト</t>
    </rPh>
    <rPh sb="57" eb="60">
      <t>フタンキン</t>
    </rPh>
    <rPh sb="61" eb="62">
      <t>ガク</t>
    </rPh>
    <rPh sb="63" eb="65">
      <t>ゾウカ</t>
    </rPh>
    <rPh sb="68" eb="70">
      <t>レイワ</t>
    </rPh>
    <rPh sb="70" eb="72">
      <t>ガンネン</t>
    </rPh>
    <rPh sb="72" eb="73">
      <t>ド</t>
    </rPh>
    <rPh sb="74" eb="76">
      <t>ジャッカン</t>
    </rPh>
    <rPh sb="76" eb="78">
      <t>ゾウカ</t>
    </rPh>
    <rPh sb="87" eb="93">
      <t>ショウライフタンヒリツ</t>
    </rPh>
    <rPh sb="99" eb="100">
      <t>ヒ</t>
    </rPh>
    <rPh sb="101" eb="102">
      <t>ツヅ</t>
    </rPh>
    <rPh sb="103" eb="105">
      <t>テイカ</t>
    </rPh>
    <rPh sb="105" eb="107">
      <t>ケイコウ</t>
    </rPh>
    <rPh sb="112" eb="114">
      <t>ジッシツ</t>
    </rPh>
    <rPh sb="114" eb="116">
      <t>コウサイ</t>
    </rPh>
    <rPh sb="116" eb="118">
      <t>ヒリツ</t>
    </rPh>
    <rPh sb="122" eb="124">
      <t>ルイジ</t>
    </rPh>
    <rPh sb="124" eb="126">
      <t>ダンタイ</t>
    </rPh>
    <rPh sb="127" eb="129">
      <t>ヒカク</t>
    </rPh>
    <rPh sb="132" eb="133">
      <t>タカ</t>
    </rPh>
    <rPh sb="134" eb="136">
      <t>スイジュン</t>
    </rPh>
    <rPh sb="142" eb="145">
      <t>チホウサイ</t>
    </rPh>
    <rPh sb="146" eb="148">
      <t>ハッコウ</t>
    </rPh>
    <rPh sb="152" eb="154">
      <t>ザイセイ</t>
    </rPh>
    <rPh sb="154" eb="156">
      <t>ソチ</t>
    </rPh>
    <rPh sb="159" eb="161">
      <t>キサイ</t>
    </rPh>
    <rPh sb="162" eb="164">
      <t>キョクリョク</t>
    </rPh>
    <rPh sb="164" eb="165">
      <t>ヒカ</t>
    </rPh>
    <rPh sb="169" eb="171">
      <t>ヨクセイ</t>
    </rPh>
    <rPh sb="172" eb="173">
      <t>ツト</t>
    </rPh>
    <rPh sb="175" eb="176">
      <t>リョウ</t>
    </rPh>
    <rPh sb="176" eb="178">
      <t>ヒリツ</t>
    </rPh>
    <rPh sb="179" eb="181">
      <t>カイゼン</t>
    </rPh>
    <rPh sb="182" eb="184">
      <t>メザ</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</si>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</sst>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FDF0-4318-B01E-A7CCFF6358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60692</c:v>
                </c:pt>
                <c:pt idx="1">
                  <c:v>42611</c:v>
                </c:pt>
                <c:pt idx="2">
                  <c:v>25853</c:v>
                </c:pt>
                <c:pt idx="3">
                  <c:v>24322</c:v>
                </c:pt>
                <c:pt idx="4">
                  <c:v>18873</c:v>
                </c:pt>
              </c:numCache>
            </c:numRef>
          </c:val>
          <c:smooth val="0"/>
          <c:extLst>
            <c:ext xmlns:c16="http://schemas.microsoft.com/office/drawing/2014/chart" uri="{C3380CC4-5D6E-409C-BE32-E72D297353CC}">
              <c16:uniqueId val="{00000001-FDF0-4318-B01E-A7CCFF6358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6.76</c:v>
                </c:pt>
                <c:pt idx="1">
                  <c:v>5.36</c:v>
                </c:pt>
                <c:pt idx="2">
                  <c:v>7.62</c:v>
                </c:pt>
                <c:pt idx="3">
                  <c:v>7.05</c:v>
                </c:pt>
                <c:pt idx="4">
                  <c:v>8.1</c:v>
                </c:pt>
              </c:numCache>
            </c:numRef>
          </c:val>
          <c:extLst>
            <c:ext xmlns:c16="http://schemas.microsoft.com/office/drawing/2014/chart" uri="{C3380CC4-5D6E-409C-BE32-E72D297353CC}">
              <c16:uniqueId val="{00000000-1FA1-4AFB-8DAC-7A1BF78A2D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11.34</c:v>
                </c:pt>
                <c:pt idx="1">
                  <c:v>9.65</c:v>
                </c:pt>
                <c:pt idx="2">
                  <c:v>7.1</c:v>
                </c:pt>
                <c:pt idx="3">
                  <c:v>7.09</c:v>
                </c:pt>
                <c:pt idx="4">
                  <c:v>7.02</c:v>
                </c:pt>
              </c:numCache>
            </c:numRef>
          </c:val>
          <c:extLst>
            <c:ext xmlns:c16="http://schemas.microsoft.com/office/drawing/2014/chart" uri="{C3380CC4-5D6E-409C-BE32-E72D297353CC}">
              <c16:uniqueId val="{00000001-1FA1-4AFB-8DAC-7A1BF78A2D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-4.82</c:v>
                </c:pt>
                <c:pt idx="1">
                  <c:v>-6.7</c:v>
                </c:pt>
                <c:pt idx="2">
                  <c:v>-3.07</c:v>
                </c:pt>
                <c:pt idx="3">
                  <c:v>-4.7300000000000004</c:v>
                </c:pt>
                <c:pt idx="4">
                  <c:v>-3.02</c:v>
                </c:pt>
              </c:numCache>
            </c:numRef>
          </c:val>
          <c:smooth val="0"/>
          <c:extLst>
            <c:ext xmlns:c16="http://schemas.microsoft.com/office/drawing/2014/chart" uri="{C3380CC4-5D6E-409C-BE32-E72D297353CC}">
              <c16:uniqueId val="{00000002-1FA1-4AFB-8DAC-7A1BF78A2D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93-4E34-9577-BA29D3D928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93-4E34-9577-BA29D3D92882}"/>
            </c:ext>
          </c:extLst>
        </c:ser>
        <c:ser>
          <c:idx val="2"/>
          <c:order val="2"/>
          <c:tx>
            <c:strRef>
              <c:f>データシート!$A$29</c:f>
              <c:strCache>
                <c:ptCount val="1"/>
                <c:pt idx="0">
                  <c:v>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0.06</c:v>
                </c:pt>
                <c:pt idx="4">
                  <c:v>#N/A</c:v>
                </c:pt>
                <c:pt idx="5">
                  <c:v>0</c:v>
                </c:pt>
                <c:pt idx="6">
                  <c:v>#N/A</c:v>
                </c:pt>
                <c:pt idx="7">
                  <c:v>0.03</c:v>
                </c:pt>
                <c:pt idx="8">
                  <c:v>#N/A</c:v>
                </c:pt>
                <c:pt idx="9">
                  <c:v>0</c:v>
                </c:pt>
              </c:numCache>
            </c:numRef>
          </c:val>
          <c:extLst>
            <c:ext xmlns:c16="http://schemas.microsoft.com/office/drawing/2014/chart" uri="{C3380CC4-5D6E-409C-BE32-E72D297353CC}">
              <c16:uniqueId val="{00000002-BF93-4E34-9577-BA29D3D9288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0.04</c:v>
                </c:pt>
                <c:pt idx="6">
                  <c:v>#N/A</c:v>
                </c:pt>
                <c:pt idx="7">
                  <c:v>0.04</c:v>
                </c:pt>
                <c:pt idx="8">
                  <c:v>#N/A</c:v>
                </c:pt>
                <c:pt idx="9">
                  <c:v>0.02</c:v>
                </c:pt>
              </c:numCache>
            </c:numRef>
          </c:val>
          <c:extLst>
            <c:ext xmlns:c16="http://schemas.microsoft.com/office/drawing/2014/chart" uri="{C3380CC4-5D6E-409C-BE32-E72D297353CC}">
              <c16:uniqueId val="{00000003-BF93-4E34-9577-BA29D3D92882}"/>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c:v>
                </c:pt>
                <c:pt idx="2">
                  <c:v>#N/A</c:v>
                </c:pt>
                <c:pt idx="3">
                  <c:v>0.17</c:v>
                </c:pt>
                <c:pt idx="4">
                  <c:v>#N/A</c:v>
                </c:pt>
                <c:pt idx="5">
                  <c:v>0.09</c:v>
                </c:pt>
                <c:pt idx="6">
                  <c:v>#N/A</c:v>
                </c:pt>
                <c:pt idx="7">
                  <c:v>0.13</c:v>
                </c:pt>
                <c:pt idx="8">
                  <c:v>#N/A</c:v>
                </c:pt>
                <c:pt idx="9">
                  <c:v>0.06</c:v>
                </c:pt>
              </c:numCache>
            </c:numRef>
          </c:val>
          <c:extLst>
            <c:ext xmlns:c16="http://schemas.microsoft.com/office/drawing/2014/chart" uri="{C3380CC4-5D6E-409C-BE32-E72D297353CC}">
              <c16:uniqueId val="{00000004-BF93-4E34-9577-BA29D3D9288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0.26</c:v>
                </c:pt>
                <c:pt idx="2">
                  <c:v>#N/A</c:v>
                </c:pt>
                <c:pt idx="3">
                  <c:v>0.44</c:v>
                </c:pt>
                <c:pt idx="4">
                  <c:v>#N/A</c:v>
                </c:pt>
                <c:pt idx="5">
                  <c:v>0.43</c:v>
                </c:pt>
                <c:pt idx="6">
                  <c:v>#N/A</c:v>
                </c:pt>
                <c:pt idx="7">
                  <c:v>0.76</c:v>
                </c:pt>
                <c:pt idx="8">
                  <c:v>#N/A</c:v>
                </c:pt>
                <c:pt idx="9">
                  <c:v>0.66</c:v>
                </c:pt>
              </c:numCache>
            </c:numRef>
          </c:val>
          <c:extLst>
            <c:ext xmlns:c16="http://schemas.microsoft.com/office/drawing/2014/chart" uri="{C3380CC4-5D6E-409C-BE32-E72D297353CC}">
              <c16:uniqueId val="{00000005-BF93-4E34-9577-BA29D3D9288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1.3</c:v>
                </c:pt>
                <c:pt idx="4">
                  <c:v>#N/A</c:v>
                </c:pt>
                <c:pt idx="5">
                  <c:v>1.17</c:v>
                </c:pt>
                <c:pt idx="6">
                  <c:v>#N/A</c:v>
                </c:pt>
                <c:pt idx="7">
                  <c:v>1.53</c:v>
                </c:pt>
                <c:pt idx="8">
                  <c:v>#N/A</c:v>
                </c:pt>
                <c:pt idx="9">
                  <c:v>1.67</c:v>
                </c:pt>
              </c:numCache>
            </c:numRef>
          </c:val>
          <c:extLst>
            <c:ext xmlns:c16="http://schemas.microsoft.com/office/drawing/2014/chart" uri="{C3380CC4-5D6E-409C-BE32-E72D297353CC}">
              <c16:uniqueId val="{00000006-BF93-4E34-9577-BA29D3D9288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6.69</c:v>
                </c:pt>
                <c:pt idx="2">
                  <c:v>#N/A</c:v>
                </c:pt>
                <c:pt idx="3">
                  <c:v>5.56</c:v>
                </c:pt>
                <c:pt idx="4">
                  <c:v>#N/A</c:v>
                </c:pt>
                <c:pt idx="5">
                  <c:v>7.54</c:v>
                </c:pt>
                <c:pt idx="6">
                  <c:v>#N/A</c:v>
                </c:pt>
                <c:pt idx="7">
                  <c:v>6.95</c:v>
                </c:pt>
                <c:pt idx="8">
                  <c:v>#N/A</c:v>
                </c:pt>
                <c:pt idx="9">
                  <c:v>8.0399999999999991</c:v>
                </c:pt>
              </c:numCache>
            </c:numRef>
          </c:val>
          <c:extLst>
            <c:ext xmlns:c16="http://schemas.microsoft.com/office/drawing/2014/chart" uri="{C3380CC4-5D6E-409C-BE32-E72D297353CC}">
              <c16:uniqueId val="{00000007-BF93-4E34-9577-BA29D3D9288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7.09</c:v>
                </c:pt>
                <c:pt idx="2">
                  <c:v>#N/A</c:v>
                </c:pt>
                <c:pt idx="3">
                  <c:v>7.25</c:v>
                </c:pt>
                <c:pt idx="4">
                  <c:v>#N/A</c:v>
                </c:pt>
                <c:pt idx="5">
                  <c:v>7.28</c:v>
                </c:pt>
                <c:pt idx="6">
                  <c:v>#N/A</c:v>
                </c:pt>
                <c:pt idx="7">
                  <c:v>8.3000000000000007</c:v>
                </c:pt>
                <c:pt idx="8">
                  <c:v>#N/A</c:v>
                </c:pt>
                <c:pt idx="9">
                  <c:v>8.7799999999999994</c:v>
                </c:pt>
              </c:numCache>
            </c:numRef>
          </c:val>
          <c:extLst>
            <c:ext xmlns:c16="http://schemas.microsoft.com/office/drawing/2014/chart" uri="{C3380CC4-5D6E-409C-BE32-E72D297353CC}">
              <c16:uniqueId val="{00000008-BF93-4E34-9577-BA29D3D9288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16.98</c:v>
                </c:pt>
                <c:pt idx="2">
                  <c:v>#N/A</c:v>
                </c:pt>
                <c:pt idx="3">
                  <c:v>15.92</c:v>
                </c:pt>
                <c:pt idx="4">
                  <c:v>#N/A</c:v>
                </c:pt>
                <c:pt idx="5">
                  <c:v>16.71</c:v>
                </c:pt>
                <c:pt idx="6">
                  <c:v>#N/A</c:v>
                </c:pt>
                <c:pt idx="7">
                  <c:v>15.16</c:v>
                </c:pt>
                <c:pt idx="8">
                  <c:v>#N/A</c:v>
                </c:pt>
                <c:pt idx="9">
                  <c:v>10.220000000000001</c:v>
                </c:pt>
              </c:numCache>
            </c:numRef>
          </c:val>
          <c:extLst>
            <c:ext xmlns:c16="http://schemas.microsoft.com/office/drawing/2014/chart" uri="{C3380CC4-5D6E-409C-BE32-E72D297353CC}">
              <c16:uniqueId val="{00000009-BF93-4E34-9577-BA29D3D928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2663</c:v>
                </c:pt>
                <c:pt idx="5">
                  <c:v>2611</c:v>
                </c:pt>
                <c:pt idx="8">
                  <c:v>2634</c:v>
                </c:pt>
                <c:pt idx="11">
                  <c:v>2591</c:v>
                </c:pt>
                <c:pt idx="14">
                  <c:v>2613</c:v>
                </c:pt>
              </c:numCache>
            </c:numRef>
          </c:val>
          <c:extLst>
            <c:ext xmlns:c16="http://schemas.microsoft.com/office/drawing/2014/chart" uri="{C3380CC4-5D6E-409C-BE32-E72D297353CC}">
              <c16:uniqueId val="{00000000-F83F-4A94-AF15-9AF49E91A9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2</c:v>
                </c:pt>
                <c:pt idx="9">
                  <c:v>0</c:v>
                </c:pt>
                <c:pt idx="12">
                  <c:v>0</c:v>
                </c:pt>
              </c:numCache>
            </c:numRef>
          </c:val>
          <c:extLst>
            <c:ext xmlns:c16="http://schemas.microsoft.com/office/drawing/2014/chart" uri="{C3380CC4-5D6E-409C-BE32-E72D297353CC}">
              <c16:uniqueId val="{00000001-F83F-4A94-AF15-9AF49E91A9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3F-4A94-AF15-9AF49E91A9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35</c:v>
                </c:pt>
                <c:pt idx="6">
                  <c:v>68</c:v>
                </c:pt>
                <c:pt idx="9">
                  <c:v>73</c:v>
                </c:pt>
                <c:pt idx="12">
                  <c:v>98</c:v>
                </c:pt>
              </c:numCache>
            </c:numRef>
          </c:val>
          <c:extLst>
            <c:ext xmlns:c16="http://schemas.microsoft.com/office/drawing/2014/chart" uri="{C3380CC4-5D6E-409C-BE32-E72D297353CC}">
              <c16:uniqueId val="{00000003-F83F-4A94-AF15-9AF49E91A9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1212</c:v>
                </c:pt>
                <c:pt idx="3">
                  <c:v>1162</c:v>
                </c:pt>
                <c:pt idx="6">
                  <c:v>1195</c:v>
                </c:pt>
                <c:pt idx="9">
                  <c:v>1169</c:v>
                </c:pt>
                <c:pt idx="12">
                  <c:v>1127</c:v>
                </c:pt>
              </c:numCache>
            </c:numRef>
          </c:val>
          <c:extLst>
            <c:ext xmlns:c16="http://schemas.microsoft.com/office/drawing/2014/chart" uri="{C3380CC4-5D6E-409C-BE32-E72D297353CC}">
              <c16:uniqueId val="{00000004-F83F-4A94-AF15-9AF49E91A9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3F-4A94-AF15-9AF49E91A9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3F-4A94-AF15-9AF49E91A9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2634</c:v>
                </c:pt>
                <c:pt idx="3">
                  <c:v>2673</c:v>
                </c:pt>
                <c:pt idx="6">
                  <c:v>2654</c:v>
                </c:pt>
                <c:pt idx="9">
                  <c:v>2641</c:v>
                </c:pt>
                <c:pt idx="12">
                  <c:v>2706</c:v>
                </c:pt>
              </c:numCache>
            </c:numRef>
          </c:val>
          <c:extLst>
            <c:ext xmlns:c16="http://schemas.microsoft.com/office/drawing/2014/chart" uri="{C3380CC4-5D6E-409C-BE32-E72D297353CC}">
              <c16:uniqueId val="{00000007-F83F-4A94-AF15-9AF49E91A9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1196</c:v>
                </c:pt>
                <c:pt idx="2">
                  <c:v>#N/A</c:v>
                </c:pt>
                <c:pt idx="3">
                  <c:v>#N/A</c:v>
                </c:pt>
                <c:pt idx="4">
                  <c:v>1260</c:v>
                </c:pt>
                <c:pt idx="5">
                  <c:v>#N/A</c:v>
                </c:pt>
                <c:pt idx="6">
                  <c:v>#N/A</c:v>
                </c:pt>
                <c:pt idx="7">
                  <c:v>1285</c:v>
                </c:pt>
                <c:pt idx="8">
                  <c:v>#N/A</c:v>
                </c:pt>
                <c:pt idx="9">
                  <c:v>#N/A</c:v>
                </c:pt>
                <c:pt idx="10">
                  <c:v>1292</c:v>
                </c:pt>
                <c:pt idx="11">
                  <c:v>#N/A</c:v>
                </c:pt>
                <c:pt idx="12">
                  <c:v>#N/A</c:v>
                </c:pt>
                <c:pt idx="13">
                  <c:v>1318</c:v>
                </c:pt>
                <c:pt idx="14">
                  <c:v>#N/A</c:v>
                </c:pt>
              </c:numCache>
            </c:numRef>
          </c:val>
          <c:smooth val="0"/>
          <c:extLst>
            <c:ext xmlns:c16="http://schemas.microsoft.com/office/drawing/2014/chart" uri="{C3380CC4-5D6E-409C-BE32-E72D297353CC}">
              <c16:uniqueId val="{00000008-F83F-4A94-AF15-9AF49E91A9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25773</c:v>
                </c:pt>
                <c:pt idx="5">
                  <c:v>25005</c:v>
                </c:pt>
                <c:pt idx="8">
                  <c:v>24310</c:v>
                </c:pt>
                <c:pt idx="11">
                  <c:v>23601</c:v>
                </c:pt>
                <c:pt idx="14">
                  <c:v>22889</c:v>
                </c:pt>
              </c:numCache>
            </c:numRef>
          </c:val>
          <c:extLst>
            <c:ext xmlns:c16="http://schemas.microsoft.com/office/drawing/2014/chart" uri="{C3380CC4-5D6E-409C-BE32-E72D297353CC}">
              <c16:uniqueId val="{00000000-98A0-4876-BCAE-CC08116EE7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4773</c:v>
                </c:pt>
                <c:pt idx="5">
                  <c:v>4356</c:v>
                </c:pt>
                <c:pt idx="8">
                  <c:v>4037</c:v>
                </c:pt>
                <c:pt idx="11">
                  <c:v>3803</c:v>
                </c:pt>
                <c:pt idx="14">
                  <c:v>3621</c:v>
                </c:pt>
              </c:numCache>
            </c:numRef>
          </c:val>
          <c:extLst>
            <c:ext xmlns:c16="http://schemas.microsoft.com/office/drawing/2014/chart" uri="{C3380CC4-5D6E-409C-BE32-E72D297353CC}">
              <c16:uniqueId val="{00000001-98A0-4876-BCAE-CC08116EE7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2164</c:v>
                </c:pt>
                <c:pt idx="5">
                  <c:v>2175</c:v>
                </c:pt>
                <c:pt idx="8">
                  <c:v>1819</c:v>
                </c:pt>
                <c:pt idx="11">
                  <c:v>1640</c:v>
                </c:pt>
                <c:pt idx="14">
                  <c:v>2143</c:v>
                </c:pt>
              </c:numCache>
            </c:numRef>
          </c:val>
          <c:extLst>
            <c:ext xmlns:c16="http://schemas.microsoft.com/office/drawing/2014/chart" uri="{C3380CC4-5D6E-409C-BE32-E72D297353CC}">
              <c16:uniqueId val="{00000002-98A0-4876-BCAE-CC08116EE7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A0-4876-BCAE-CC08116EE7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A0-4876-BCAE-CC08116EE7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A0-4876-BCAE-CC08116EE7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3730</c:v>
                </c:pt>
                <c:pt idx="3">
                  <c:v>3554</c:v>
                </c:pt>
                <c:pt idx="6">
                  <c:v>3173</c:v>
                </c:pt>
                <c:pt idx="9">
                  <c:v>2961</c:v>
                </c:pt>
                <c:pt idx="12">
                  <c:v>2830</c:v>
                </c:pt>
              </c:numCache>
            </c:numRef>
          </c:val>
          <c:extLst>
            <c:ext xmlns:c16="http://schemas.microsoft.com/office/drawing/2014/chart" uri="{C3380CC4-5D6E-409C-BE32-E72D297353CC}">
              <c16:uniqueId val="{00000006-98A0-4876-BCAE-CC08116EE7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979</c:v>
                </c:pt>
                <c:pt idx="3">
                  <c:v>972</c:v>
                </c:pt>
                <c:pt idx="6">
                  <c:v>1022</c:v>
                </c:pt>
                <c:pt idx="9">
                  <c:v>958</c:v>
                </c:pt>
                <c:pt idx="12">
                  <c:v>870</c:v>
                </c:pt>
              </c:numCache>
            </c:numRef>
          </c:val>
          <c:extLst>
            <c:ext xmlns:c16="http://schemas.microsoft.com/office/drawing/2014/chart" uri="{C3380CC4-5D6E-409C-BE32-E72D297353CC}">
              <c16:uniqueId val="{00000007-98A0-4876-BCAE-CC08116EE7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12191</c:v>
                </c:pt>
                <c:pt idx="3">
                  <c:v>10673</c:v>
                </c:pt>
                <c:pt idx="6">
                  <c:v>10026</c:v>
                </c:pt>
                <c:pt idx="9">
                  <c:v>9349</c:v>
                </c:pt>
                <c:pt idx="12">
                  <c:v>8737</c:v>
                </c:pt>
              </c:numCache>
            </c:numRef>
          </c:val>
          <c:extLst>
            <c:ext xmlns:c16="http://schemas.microsoft.com/office/drawing/2014/chart" uri="{C3380CC4-5D6E-409C-BE32-E72D297353CC}">
              <c16:uniqueId val="{00000008-98A0-4876-BCAE-CC08116EE7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8A0-4876-BCAE-CC08116EE7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26529</c:v>
                </c:pt>
                <c:pt idx="3">
                  <c:v>26341</c:v>
                </c:pt>
                <c:pt idx="6">
                  <c:v>25806</c:v>
                </c:pt>
                <c:pt idx="9">
                  <c:v>25347</c:v>
                </c:pt>
                <c:pt idx="12">
                  <c:v>24190</c:v>
                </c:pt>
              </c:numCache>
            </c:numRef>
          </c:val>
          <c:extLst>
            <c:ext xmlns:c16="http://schemas.microsoft.com/office/drawing/2014/chart" uri="{C3380CC4-5D6E-409C-BE32-E72D297353CC}">
              <c16:uniqueId val="{0000000A-98A0-4876-BCAE-CC08116EE7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10720</c:v>
                </c:pt>
                <c:pt idx="2">
                  <c:v>#N/A</c:v>
                </c:pt>
                <c:pt idx="3">
                  <c:v>#N/A</c:v>
                </c:pt>
                <c:pt idx="4">
                  <c:v>10004</c:v>
                </c:pt>
                <c:pt idx="5">
                  <c:v>#N/A</c:v>
                </c:pt>
                <c:pt idx="6">
                  <c:v>#N/A</c:v>
                </c:pt>
                <c:pt idx="7">
                  <c:v>9862</c:v>
                </c:pt>
                <c:pt idx="8">
                  <c:v>#N/A</c:v>
                </c:pt>
                <c:pt idx="9">
                  <c:v>#N/A</c:v>
                </c:pt>
                <c:pt idx="10">
                  <c:v>9571</c:v>
                </c:pt>
                <c:pt idx="11">
                  <c:v>#N/A</c:v>
                </c:pt>
                <c:pt idx="12">
                  <c:v>#N/A</c:v>
                </c:pt>
                <c:pt idx="13">
                  <c:v>7975</c:v>
                </c:pt>
                <c:pt idx="14">
                  <c:v>#N/A</c:v>
                </c:pt>
              </c:numCache>
            </c:numRef>
          </c:val>
          <c:smooth val="0"/>
          <c:extLst>
            <c:ext xmlns:c16="http://schemas.microsoft.com/office/drawing/2014/chart" uri="{C3380CC4-5D6E-409C-BE32-E72D297353CC}">
              <c16:uniqueId val="{0000000B-98A0-4876-BCAE-CC08116EE7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1017</c:v>
                </c:pt>
                <c:pt idx="1">
                  <c:v>1017</c:v>
                </c:pt>
                <c:pt idx="2">
                  <c:v>1017</c:v>
                </c:pt>
              </c:numCache>
            </c:numRef>
          </c:val>
          <c:extLst>
            <c:ext xmlns:c16="http://schemas.microsoft.com/office/drawing/2014/chart" uri="{C3380CC4-5D6E-409C-BE32-E72D297353CC}">
              <c16:uniqueId val="{00000000-3770-4EBF-8FDA-AE050EF9D8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238</c:v>
                </c:pt>
                <c:pt idx="1">
                  <c:v>181</c:v>
                </c:pt>
                <c:pt idx="2">
                  <c:v>411</c:v>
                </c:pt>
              </c:numCache>
            </c:numRef>
          </c:val>
          <c:extLst>
            <c:ext xmlns:c16="http://schemas.microsoft.com/office/drawing/2014/chart" uri="{C3380CC4-5D6E-409C-BE32-E72D297353CC}">
              <c16:uniqueId val="{00000001-3770-4EBF-8FDA-AE050EF9D8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757</c:v>
                </c:pt>
                <c:pt idx="1">
                  <c:v>570</c:v>
                </c:pt>
                <c:pt idx="2">
                  <c:v>587</c:v>
                </c:pt>
              </c:numCache>
            </c:numRef>
          </c:val>
          <c:extLst>
            <c:ext xmlns:c16="http://schemas.microsoft.com/office/drawing/2014/chart" uri="{C3380CC4-5D6E-409C-BE32-E72D297353CC}">
              <c16:uniqueId val="{00000002-3770-4EBF-8FDA-AE050EF9D8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{DF3F713F-334F-41A0-9A93-22E4240A01E2}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624-4888-9F7A-4CC5F16526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{89FAC243-B9A0-481F-A40A-14DB1B63B5A2}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24-4888-9F7A-4CC5F16526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{F3E2BFFD-C881-46F0-8EE3-1B23524990C4}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24-4888-9F7A-4CC5F16526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{8BA3AADE-9308-4E1C-8250-16C2F97149E8}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24-4888-9F7A-4CC5F16526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{161D4C5A-8B99-4E38-A7D4-9CCE06BC22A1}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24-4888-9F7A-4CC5F16526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{93653A1B-B265-4FB4-9346-34ED24C5DBFE}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624-4888-9F7A-4CC5F16526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{51AE2BB7-9940-4FC1-BFAC-ADB12199CD1C}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624-4888-9F7A-4CC5F16526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{3C721101-8BDC-4B1C-BE3E-EADF46F077F6}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624-4888-9F7A-4CC5F16526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{E427B095-C13C-4769-B704-9BA379B249FA}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624-4888-9F7A-4CC5F16526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63.5</c:v>
                </c:pt>
                <c:pt idx="16">
                  <c:v>64.7</c:v>
                </c:pt>
                <c:pt idx="24">
                  <c:v>65.7</c:v>
                </c:pt>
                <c:pt idx="32">
                  <c:v>66.5</c:v>
                </c:pt>
              </c:numCache>
            </c:numRef>
          </c:xVal>
          <c:yVal>
            <c:numRef>
              <c:f>公会計指標分析・財政指標組合せ分析表!$BP$51:$DC$51</c:f>
              <c:numCache>
                <c:formatCode>#,##0.0;"▲ "#,##0.0</c:formatCode>
                <c:ptCount val="40"/>
                <c:pt idx="0">
                  <c:v>88.4</c:v>
                </c:pt>
                <c:pt idx="8">
                  <c:v>82.9</c:v>
                </c:pt>
                <c:pt idx="16">
                  <c:v>81.5</c:v>
                </c:pt>
                <c:pt idx="24">
                  <c:v>78.8</c:v>
                </c:pt>
                <c:pt idx="32">
                  <c:v>64.8</c:v>
                </c:pt>
              </c:numCache>
            </c:numRef>
          </c:yVal>
          <c:smooth val="0"/>
          <c:extLst>
            <c:ext xmlns:c16="http://schemas.microsoft.com/office/drawing/2014/chart" uri="{C3380CC4-5D6E-409C-BE32-E72D297353CC}">
              <c16:uniqueId val="{00000009-9624-4888-9F7A-4CC5F16526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{B00F9024-5B47-4AA7-99D2-9360E5238BB5}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624-4888-9F7A-4CC5F16526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{B02DDCFD-FF18-4DB5-AB28-2B5F7D46F5E8}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24-4888-9F7A-4CC5F16526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{B39B4D22-81DD-4DFC-8445-514A5500AB57}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24-4888-9F7A-4CC5F16526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{920E4DEB-78CC-45B1-ADFB-C98D639613E8}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24-4888-9F7A-4CC5F16526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{271F7E4C-8EBE-441F-A4B2-16BDEF002FDF}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24-4888-9F7A-4CC5F165265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{D4271D63-D92C-4B79-A186-6CC8CAEBD5BC}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624-4888-9F7A-4CC5F165265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{2970E008-AAC5-4F2C-9CEC-D33B6CF60829}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624-4888-9F7A-4CC5F165265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{91F130F8-D86A-43DC-BDA1-FE29F5BDE675}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624-4888-9F7A-4CC5F165265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{971E05A3-1B5D-4F8C-BB4B-4913FCCAA5BA}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624-4888-9F7A-4CC5F16526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9624-4888-9F7A-4CC5F165265A}"/>
            </c:ext>
          </c:extLst>
        </c:ser>
        <c:dLbls>
          <c:showLegendKey val="0"/>
          <c:showVal val="1"/>
          <c:showCatName val="0"/>
          <c:showSerName val="0"/>
          <c:showPercent val="0"/>
          <c:showBubbleSize val="0"/>
        </c:dLbls>
        <c:axId val="46179840"/>
        <c:axId val="46181760"/>
      </c:scatterChart>
      <c:valAx>
        <c:axId val="46179840"/>
        <c:scaling>
          <c:orientation val="minMax"/>
          <c:max val="67.399999999999991"/>
          <c:min val="56.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{06427440-979D-41B5-A328-9E20FA46B57D}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C69-45E2-BC27-FCAF1CBE27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{5799C133-87D7-4AE2-85E6-FC1E2F90952E}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69-45E2-BC27-FCAF1CBE27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{2D57C9EF-7F87-45E6-A01D-3CEF100663EB}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69-45E2-BC27-FCAF1CBE27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{506C40E5-2BC7-42B0-9196-71C101C0BA0C}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69-45E2-BC27-FCAF1CBE27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{BD9B18F7-5146-44B2-BA65-4E6D81D93163}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69-45E2-BC27-FCAF1CBE276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{33D325E6-48B6-49C8-BE55-1C1A2CA02C61}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C69-45E2-BC27-FCAF1CBE276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{FC320EDE-0381-4C2F-845E-A0F395F108DF}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C69-45E2-BC27-FCAF1CBE276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{FECBFA9E-6925-4646-A94F-6924790EFF19}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C69-45E2-BC27-FCAF1CBE276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{53A5D2E8-9724-4E38-ADB6-31BD7678AD56}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C69-45E2-BC27-FCAF1CBE27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c:v>
                </c:pt>
                <c:pt idx="16">
                  <c:v>10.3</c:v>
                </c:pt>
                <c:pt idx="24">
                  <c:v>10.5</c:v>
                </c:pt>
                <c:pt idx="32">
                  <c:v>10.6</c:v>
                </c:pt>
              </c:numCache>
            </c:numRef>
          </c:xVal>
          <c:yVal>
            <c:numRef>
              <c:f>公会計指標分析・財政指標組合せ分析表!$BP$73:$DC$73</c:f>
              <c:numCache>
                <c:formatCode>#,##0.0;"▲ "#,##0.0</c:formatCode>
                <c:ptCount val="40"/>
                <c:pt idx="0">
                  <c:v>88.4</c:v>
                </c:pt>
                <c:pt idx="8">
                  <c:v>82.9</c:v>
                </c:pt>
                <c:pt idx="16">
                  <c:v>81.5</c:v>
                </c:pt>
                <c:pt idx="24">
                  <c:v>78.8</c:v>
                </c:pt>
                <c:pt idx="32">
                  <c:v>64.8</c:v>
                </c:pt>
              </c:numCache>
            </c:numRef>
          </c:yVal>
          <c:smooth val="0"/>
          <c:extLst>
            <c:ext xmlns:c16="http://schemas.microsoft.com/office/drawing/2014/chart" uri="{C3380CC4-5D6E-409C-BE32-E72D297353CC}">
              <c16:uniqueId val="{00000009-9C69-45E2-BC27-FCAF1CBE27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6710997734770616E-2"/>
                  <c:y val="-5.119658307001739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{DC6B78C5-3892-4066-8D0B-3FF51D3DCA07}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C69-45E2-BC27-FCAF1CBE27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{D7E8E502-20CD-46B8-8D61-2EDDA0DDBAE7}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69-45E2-BC27-FCAF1CBE27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{86E6E6DD-6317-442E-806D-937DF722E1B9}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69-45E2-BC27-FCAF1CBE27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{BA031697-B531-4FD8-9857-2651A08F5BCB}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69-45E2-BC27-FCAF1CBE27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{6D14185F-0F6A-4656-9ADA-018E1E8C95FD}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69-45E2-BC27-FCAF1CBE276E}"/>
                </c:ext>
              </c:extLst>
            </c:dLbl>
            <c:dLbl>
              <c:idx val="8"/>
              <c:layout>
                <c:manualLayout>
                  <c:x val="-3.6684985503450687E-2"/>
                  <c:y val="-7.363671110557042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{8D0E2E4D-D997-430F-9C25-5BA25605DE1B}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C69-45E2-BC27-FCAF1CBE276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{10486C16-F96E-410A-97C7-9CFBA4CDB91E}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C69-45E2-BC27-FCAF1CBE276E}"/>
                </c:ext>
              </c:extLst>
            </c:dLbl>
            <c:dLbl>
              <c:idx val="24"/>
              <c:layout>
                <c:manualLayout>
                  <c:x val="-2.6647101494224387E-2"/>
                  <c:y val="-7.182478061958756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{884C2A36-DF2E-4E30-9B29-5C3E95EDB99B}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C69-45E2-BC27-FCAF1CBE276E}"/>
                </c:ext>
              </c:extLst>
            </c:dLbl>
            <c:dLbl>
              <c:idx val="32"/>
              <c:layout>
                <c:manualLayout>
                  <c:x val="-3.6621232849961861E-2"/>
                  <c:y val="-5.300851355600056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{69624AE2-12DB-4F62-A866-85BFC5CAE0A9}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C69-45E2-BC27-FCAF1CBE27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9C69-45E2-BC27-FCAF1CBE276E}"/>
            </c:ext>
          </c:extLst>
        </c:ser>
        <c:dLbls>
          <c:showLegendKey val="0"/>
          <c:showVal val="1"/>
          <c:showCatName val="0"/>
          <c:showSerName val="0"/>
          <c:showPercent val="0"/>
          <c:showBubbleSize val="0"/>
        </c:dLbls>
        <c:axId val="84219776"/>
        <c:axId val="84234240"/>
      </c:scatterChart>
      <c:valAx>
        <c:axId val="84219776"/>
        <c:scaling>
          <c:orientation val="minMax"/>
          <c:max val="11"/>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からの地方債の発行抑制策により、横ばいで推移している。近年は、臨時財政対策債や退職手当債の発行、第三セクター等改革推進債の発行に係る償還金が増えている一方で、公営企業債の元利償還金に対する繰入額については、今後公営企業債の償還が進み、減少傾向で推移すると見込まれる。</a:t>
          </a:r>
        </a:p>
        <a:p>
          <a:r>
            <a:rPr kumimoji="1" lang="ja-JP" altLang="en-US" sz="1400">
              <a:latin typeface="ＭＳ ゴシック" pitchFamily="49" charset="-128"/>
              <a:ea typeface="ＭＳ ゴシック" pitchFamily="49" charset="-128"/>
            </a:rPr>
            <a:t>今後は、市や関連一部事務組合での大規模な建設事業に伴う起債が予定されていることから、元利償還金等の推移を注視していく。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一般会計等に係る地方債の現在高については、臨時財政対策債や退職手当債、第三セクター等改革推進債の発行により一時増加傾向にあったが、近年は減少が続いており、令和元年度は前年比で</a:t>
          </a:r>
          <a:r>
            <a:rPr kumimoji="1" lang="en-US" altLang="ja-JP" sz="1400">
              <a:latin typeface="ＭＳ ゴシック" pitchFamily="49" charset="-128"/>
              <a:ea typeface="ＭＳ ゴシック" pitchFamily="49" charset="-128"/>
            </a:rPr>
            <a:t>1,157</a:t>
          </a:r>
          <a:r>
            <a:rPr kumimoji="1" lang="ja-JP" altLang="en-US" sz="1400">
              <a:latin typeface="ＭＳ ゴシック" pitchFamily="49" charset="-128"/>
              <a:ea typeface="ＭＳ ゴシック" pitchFamily="49" charset="-128"/>
            </a:rPr>
            <a:t>百万円減少することとなった。公営企業債等繰入見込額については、上下水道事業債への繰入見込みが減少傾向にある。また、退職手当負担見込額についても、新規採用職員の抑制により減少傾向にある。一方、充当可能特定歳入については、都市計画税充当可能額の減少により、大幅に減少してきている。これは、都市計画税の減少に相反する形で都市計画事業が伸びているためである。</a:t>
          </a:r>
        </a:p>
        <a:p>
          <a:r>
            <a:rPr kumimoji="1" lang="ja-JP" altLang="en-US" sz="1400">
              <a:latin typeface="ＭＳ ゴシック" pitchFamily="49" charset="-128"/>
              <a:ea typeface="ＭＳ ゴシック" pitchFamily="49" charset="-128"/>
            </a:rPr>
            <a:t>　今後については、市や関連一部事務組合での大規模な建設事業に伴う起債が予定されていることから、将来負担額の推移を注視していく。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奈良県天理市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全体としては、旧市立病院の土地売払い収入等の積立、ふるさと納税による寄付の増加による基金の充実により、前年度から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積立金額は、類似団体に比べると大幅に低い水準にあるが、今後も社会保障関係経費等の増加、また市や関連一部事務組合での大規模な建設事業が予定されているなど、各基金において積立額が大幅に増えていく見込みはなく、数年はそれら事業のために基金を取り崩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今後は、近年多発する災害等による突発的な財政需要や、景気変動に伴う税収の減少などにも備えるため、歳入増加策や業務効率の改善・経費の最小化により、現行基金残高の維持に努める。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地元公共事業積立基金は、財産区住民の福祉を増進する目的で行う公共事業の資金として充当するための基金である。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公共施設整備基金は、公共施設の整備事業の経費に充当するための基金である。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福祉基金は、住民福祉の増進に資するための経費に充当するための基金である。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ふるさと天理応援基金は、天理市の魅力を高めるためにふるさと天理応援寄附金を充当するための基金である。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地域福祉基金は、地域の振興に資するための経費に充当するための基金である。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地元公共事業積立基金は、市内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町の事業に充当したことにより、前年度より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百万円減少している。公共施設整備基金は、塵芥処理施設等の修繕等に充当したことにより、前年度より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百万円減少している。ふるさと天理応援基金については、ふるさと納税推進事業等に充当したが、前年度を大きく上回る寄附があったため、結果として前年度より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施設の老朽化に伴う更新費用等の増加により、特定目的基金全体としては大幅に増加する見込みはないものの、ふるさと天理応援基金については返礼品やインターネット上でのポータルサイトの拡充など、ふるさと納税による寄附の増加による基金の更なる充実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財政調整基金については、社会保障関係経費等の増加に伴う一般財源の増加分を財政調整基金の取崩しで補填しているため、年々減少傾向にある。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類似団体と比べると大幅に低い水準にあるが、今後も社会保障関係経費の増加等により、徐々に減少していくものと考えられる。これらに加え、近年多発する災害による突発的な財政需要や、景気変動に伴う税収の減少等にも備えるため、現行基金残高の維持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今年度減債基金が増加した主な理由は、旧天理市立病院の土地売払い収入等を積立てたことによる。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今後については、土地開発公社解散に伴う第三セクター等改革推進債等の償還財源に充当する予定である。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64,895
63,949
86.42
25,814,418
24,574,355
1,174,416
14,490,297
24,189,947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有形固定資産減価償却率は全国平均を上回っており、年々上昇が続いている。今後は平成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年に策定した公共施設総合管理計画に基づき、各種施設の老朽化や多額の更新・改修費用への対応を進めるとともに、人口規模の変化に応じた施設の規模・総量の最適化に取り組む。</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78468</xdr:rowOff>
    </xdr:from>
    <xdr:to>
      <xdr:col>23</xdr:col>
      <xdr:colOff>136525</xdr:colOff>
      <xdr:row>33</xdr:row>
      <xdr:rowOff>8618</xdr:rowOff>
    </xdr:to>
    <xdr:sp macro="" textlink="">
      <xdr:nvSpPr>
        <xdr:cNvPr id="83" name="楕円 82"/>
        <xdr:cNvSpPr/>
      </xdr:nvSpPr>
      <xdr:spPr>
        <a:xfrm>
          <a:off x="4711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56895</xdr:rowOff>
    </xdr:from>
    <xdr:ext cx="405111" cy="259045"/>
    <xdr:sp macro="" textlink="">
      <xdr:nvSpPr>
        <xdr:cNvPr id="84" name="有形固定資産減価償却率該当値テキスト"/>
        <xdr:cNvSpPr txBox="1"/>
      </xdr:nvSpPr>
      <xdr:spPr>
        <a:xfrm>
          <a:off x="4813300" y="631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53794</xdr:rowOff>
    </xdr:from>
    <xdr:to>
      <xdr:col>19</xdr:col>
      <xdr:colOff>187325</xdr:colOff>
      <xdr:row>32</xdr:row>
      <xdr:rowOff>155394</xdr:rowOff>
    </xdr:to>
    <xdr:sp macro="" textlink="">
      <xdr:nvSpPr>
        <xdr:cNvPr id="85" name="楕円 84"/>
        <xdr:cNvSpPr/>
      </xdr:nvSpPr>
      <xdr:spPr>
        <a:xfrm>
          <a:off x="4000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104594</xdr:rowOff>
    </xdr:from>
    <xdr:to>
      <xdr:col>23</xdr:col>
      <xdr:colOff>85725</xdr:colOff>
      <xdr:row>32</xdr:row>
      <xdr:rowOff>129268</xdr:rowOff>
    </xdr:to>
    <xdr:cxnSp macro="">
      <xdr:nvCxnSpPr>
        <xdr:cNvPr id="86" name="直線コネクタ 85"/>
        <xdr:cNvCxnSpPr/>
      </xdr:nvCxnSpPr>
      <xdr:spPr>
        <a:xfrm>
          <a:off x="4051300" y="6362519"/>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22951</xdr:rowOff>
    </xdr:from>
    <xdr:to>
      <xdr:col>15</xdr:col>
      <xdr:colOff>187325</xdr:colOff>
      <xdr:row>32</xdr:row>
      <xdr:rowOff>124551</xdr:rowOff>
    </xdr:to>
    <xdr:sp macro="" textlink="">
      <xdr:nvSpPr>
        <xdr:cNvPr id="87" name="楕円 86"/>
        <xdr:cNvSpPr/>
      </xdr:nvSpPr>
      <xdr:spPr>
        <a:xfrm>
          <a:off x="323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73751</xdr:rowOff>
    </xdr:from>
    <xdr:to>
      <xdr:col>19</xdr:col>
      <xdr:colOff>136525</xdr:colOff>
      <xdr:row>32</xdr:row>
      <xdr:rowOff>104594</xdr:rowOff>
    </xdr:to>
    <xdr:cxnSp macro="">
      <xdr:nvCxnSpPr>
        <xdr:cNvPr id="88" name="直線コネクタ 87"/>
        <xdr:cNvCxnSpPr/>
      </xdr:nvCxnSpPr>
      <xdr:spPr>
        <a:xfrm>
          <a:off x="3289300" y="633167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157389</xdr:rowOff>
    </xdr:from>
    <xdr:to>
      <xdr:col>11</xdr:col>
      <xdr:colOff>187325</xdr:colOff>
      <xdr:row>32</xdr:row>
      <xdr:rowOff>87539</xdr:rowOff>
    </xdr:to>
    <xdr:sp macro="" textlink="">
      <xdr:nvSpPr>
        <xdr:cNvPr id="89" name="楕円 88"/>
        <xdr:cNvSpPr/>
      </xdr:nvSpPr>
      <xdr:spPr>
        <a:xfrm>
          <a:off x="2476500" y="624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36739</xdr:rowOff>
    </xdr:from>
    <xdr:to>
      <xdr:col>15</xdr:col>
      <xdr:colOff>136525</xdr:colOff>
      <xdr:row>32</xdr:row>
      <xdr:rowOff>73751</xdr:rowOff>
    </xdr:to>
    <xdr:cxnSp macro="">
      <xdr:nvCxnSpPr>
        <xdr:cNvPr id="90" name="直線コネクタ 89"/>
        <xdr:cNvCxnSpPr/>
      </xdr:nvCxnSpPr>
      <xdr:spPr>
        <a:xfrm>
          <a:off x="2527300" y="629466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151221</xdr:rowOff>
    </xdr:from>
    <xdr:to>
      <xdr:col>7</xdr:col>
      <xdr:colOff>187325</xdr:colOff>
      <xdr:row>32</xdr:row>
      <xdr:rowOff>81371</xdr:rowOff>
    </xdr:to>
    <xdr:sp macro="" textlink="">
      <xdr:nvSpPr>
        <xdr:cNvPr id="91" name="楕円 90"/>
        <xdr:cNvSpPr/>
      </xdr:nvSpPr>
      <xdr:spPr>
        <a:xfrm>
          <a:off x="1714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30571</xdr:rowOff>
    </xdr:from>
    <xdr:to>
      <xdr:col>11</xdr:col>
      <xdr:colOff>136525</xdr:colOff>
      <xdr:row>32</xdr:row>
      <xdr:rowOff>36739</xdr:rowOff>
    </xdr:to>
    <xdr:cxnSp macro="">
      <xdr:nvCxnSpPr>
        <xdr:cNvPr id="92" name="直線コネクタ 91"/>
        <xdr:cNvCxnSpPr/>
      </xdr:nvCxnSpPr>
      <xdr:spPr>
        <a:xfrm>
          <a:off x="1765300" y="628849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146521</xdr:rowOff>
    </xdr:from>
    <xdr:ext cx="405111" cy="259045"/>
    <xdr:sp macro="" textlink="">
      <xdr:nvSpPr>
        <xdr:cNvPr id="97" name="n_1mainValue有形固定資産減価償却率"/>
        <xdr:cNvSpPr txBox="1"/>
      </xdr:nvSpPr>
      <xdr:spPr>
        <a:xfrm>
          <a:off x="38360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115678</xdr:rowOff>
    </xdr:from>
    <xdr:ext cx="405111" cy="259045"/>
    <xdr:sp macro="" textlink="">
      <xdr:nvSpPr>
        <xdr:cNvPr id="98" name="n_2mainValue有形固定資産減価償却率"/>
        <xdr:cNvSpPr txBox="1"/>
      </xdr:nvSpPr>
      <xdr:spPr>
        <a:xfrm>
          <a:off x="3086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78666</xdr:rowOff>
    </xdr:from>
    <xdr:ext cx="405111" cy="259045"/>
    <xdr:sp macro="" textlink="">
      <xdr:nvSpPr>
        <xdr:cNvPr id="99" name="n_3mainValue有形固定資産減価償却率"/>
        <xdr:cNvSpPr txBox="1"/>
      </xdr:nvSpPr>
      <xdr:spPr>
        <a:xfrm>
          <a:off x="2324744" y="633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72498</xdr:rowOff>
    </xdr:from>
    <xdr:ext cx="405111" cy="259045"/>
    <xdr:sp macro="" textlink="">
      <xdr:nvSpPr>
        <xdr:cNvPr id="100" name="n_4mainValue有形固定資産減価償却率"/>
        <xdr:cNvSpPr txBox="1"/>
      </xdr:nvSpPr>
      <xdr:spPr>
        <a:xfrm>
          <a:off x="1562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債務償還比率は類似団体の中でも高く、全国平均を上回っている。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令和元年度においては地方債残高が減少し、将来負担比率は改善しているものの、依然人件費等の経常支出が多く、債務償還比率が高い傾向にある。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近年は、全庁をあげた業務の見直しや働き方改革の推進、指定管理者制度の活用をし、人件費の抑制に努めている。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157854</xdr:rowOff>
    </xdr:from>
    <xdr:to>
      <xdr:col>76</xdr:col>
      <xdr:colOff>73025</xdr:colOff>
      <xdr:row>33</xdr:row>
      <xdr:rowOff>88004</xdr:rowOff>
    </xdr:to>
    <xdr:sp macro="" textlink="">
      <xdr:nvSpPr>
        <xdr:cNvPr id="145" name="楕円 144"/>
        <xdr:cNvSpPr/>
      </xdr:nvSpPr>
      <xdr:spPr>
        <a:xfrm>
          <a:off x="14744700" y="64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136281</xdr:rowOff>
    </xdr:from>
    <xdr:ext cx="469744" cy="259045"/>
    <xdr:sp macro="" textlink="">
      <xdr:nvSpPr>
        <xdr:cNvPr id="146" name="債務償還比率該当値テキスト"/>
        <xdr:cNvSpPr txBox="1"/>
      </xdr:nvSpPr>
      <xdr:spPr>
        <a:xfrm>
          <a:off x="14846300" y="639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133935</xdr:rowOff>
    </xdr:from>
    <xdr:to>
      <xdr:col>72</xdr:col>
      <xdr:colOff>123825</xdr:colOff>
      <xdr:row>34</xdr:row>
      <xdr:rowOff>64085</xdr:rowOff>
    </xdr:to>
    <xdr:sp macro="" textlink="">
      <xdr:nvSpPr>
        <xdr:cNvPr id="147" name="楕円 146"/>
        <xdr:cNvSpPr/>
      </xdr:nvSpPr>
      <xdr:spPr>
        <a:xfrm>
          <a:off x="14033500" y="65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37204</xdr:rowOff>
    </xdr:from>
    <xdr:to>
      <xdr:col>76</xdr:col>
      <xdr:colOff>22225</xdr:colOff>
      <xdr:row>34</xdr:row>
      <xdr:rowOff>13285</xdr:rowOff>
    </xdr:to>
    <xdr:cxnSp macro="">
      <xdr:nvCxnSpPr>
        <xdr:cNvPr id="148" name="直線コネクタ 147"/>
        <xdr:cNvCxnSpPr/>
      </xdr:nvCxnSpPr>
      <xdr:spPr>
        <a:xfrm flipV="1">
          <a:off x="14084300" y="6466579"/>
          <a:ext cx="711200" cy="1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100831</xdr:rowOff>
    </xdr:from>
    <xdr:to>
      <xdr:col>68</xdr:col>
      <xdr:colOff>123825</xdr:colOff>
      <xdr:row>34</xdr:row>
      <xdr:rowOff>30981</xdr:rowOff>
    </xdr:to>
    <xdr:sp macro="" textlink="">
      <xdr:nvSpPr>
        <xdr:cNvPr id="149" name="楕円 148"/>
        <xdr:cNvSpPr/>
      </xdr:nvSpPr>
      <xdr:spPr>
        <a:xfrm>
          <a:off x="13271500" y="65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151631</xdr:rowOff>
    </xdr:from>
    <xdr:to>
      <xdr:col>72</xdr:col>
      <xdr:colOff>73025</xdr:colOff>
      <xdr:row>34</xdr:row>
      <xdr:rowOff>13285</xdr:rowOff>
    </xdr:to>
    <xdr:cxnSp macro="">
      <xdr:nvCxnSpPr>
        <xdr:cNvPr id="150" name="直線コネクタ 149"/>
        <xdr:cNvCxnSpPr/>
      </xdr:nvCxnSpPr>
      <xdr:spPr>
        <a:xfrm>
          <a:off x="13322300" y="6581006"/>
          <a:ext cx="762000" cy="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71515</xdr:rowOff>
    </xdr:from>
    <xdr:to>
      <xdr:col>64</xdr:col>
      <xdr:colOff>123825</xdr:colOff>
      <xdr:row>35</xdr:row>
      <xdr:rowOff>1665</xdr:rowOff>
    </xdr:to>
    <xdr:sp macro="" textlink="">
      <xdr:nvSpPr>
        <xdr:cNvPr id="151" name="楕円 150"/>
        <xdr:cNvSpPr/>
      </xdr:nvSpPr>
      <xdr:spPr>
        <a:xfrm>
          <a:off x="12509500" y="66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151631</xdr:rowOff>
    </xdr:from>
    <xdr:to>
      <xdr:col>68</xdr:col>
      <xdr:colOff>73025</xdr:colOff>
      <xdr:row>34</xdr:row>
      <xdr:rowOff>122315</xdr:rowOff>
    </xdr:to>
    <xdr:cxnSp macro="">
      <xdr:nvCxnSpPr>
        <xdr:cNvPr id="152" name="直線コネクタ 151"/>
        <xdr:cNvCxnSpPr/>
      </xdr:nvCxnSpPr>
      <xdr:spPr>
        <a:xfrm flipV="1">
          <a:off x="12560300" y="6581006"/>
          <a:ext cx="762000" cy="14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24546</xdr:rowOff>
    </xdr:from>
    <xdr:to>
      <xdr:col>60</xdr:col>
      <xdr:colOff>123825</xdr:colOff>
      <xdr:row>33</xdr:row>
      <xdr:rowOff>126146</xdr:rowOff>
    </xdr:to>
    <xdr:sp macro="" textlink="">
      <xdr:nvSpPr>
        <xdr:cNvPr id="153" name="楕円 152"/>
        <xdr:cNvSpPr/>
      </xdr:nvSpPr>
      <xdr:spPr>
        <a:xfrm>
          <a:off x="11747500" y="64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75347</xdr:rowOff>
    </xdr:from>
    <xdr:to>
      <xdr:col>64</xdr:col>
      <xdr:colOff>73025</xdr:colOff>
      <xdr:row>34</xdr:row>
      <xdr:rowOff>122315</xdr:rowOff>
    </xdr:to>
    <xdr:cxnSp macro="">
      <xdr:nvCxnSpPr>
        <xdr:cNvPr id="154" name="直線コネクタ 153"/>
        <xdr:cNvCxnSpPr/>
      </xdr:nvCxnSpPr>
      <xdr:spPr>
        <a:xfrm>
          <a:off x="11798300" y="6504722"/>
          <a:ext cx="762000" cy="21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8" name="n_4aveValue債務償還比率"/>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55212</xdr:rowOff>
    </xdr:from>
    <xdr:ext cx="560923" cy="259045"/>
    <xdr:sp macro="" textlink="">
      <xdr:nvSpPr>
        <xdr:cNvPr id="159" name="n_1mainValue債務償還比率"/>
        <xdr:cNvSpPr txBox="1"/>
      </xdr:nvSpPr>
      <xdr:spPr>
        <a:xfrm>
          <a:off x="13791138" y="66560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22108</xdr:rowOff>
    </xdr:from>
    <xdr:ext cx="560923" cy="259045"/>
    <xdr:sp macro="" textlink="">
      <xdr:nvSpPr>
        <xdr:cNvPr id="160" name="n_2mainValue債務償還比率"/>
        <xdr:cNvSpPr txBox="1"/>
      </xdr:nvSpPr>
      <xdr:spPr>
        <a:xfrm>
          <a:off x="13041838" y="66229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164242</xdr:rowOff>
    </xdr:from>
    <xdr:ext cx="560923" cy="259045"/>
    <xdr:sp macro="" textlink="">
      <xdr:nvSpPr>
        <xdr:cNvPr id="161" name="n_3mainValue債務償還比率"/>
        <xdr:cNvSpPr txBox="1"/>
      </xdr:nvSpPr>
      <xdr:spPr>
        <a:xfrm>
          <a:off x="12279838" y="67650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117274</xdr:rowOff>
    </xdr:from>
    <xdr:ext cx="469744" cy="259045"/>
    <xdr:sp macro="" textlink="">
      <xdr:nvSpPr>
        <xdr:cNvPr id="162" name="n_4mainValue債務償還比率"/>
        <xdr:cNvSpPr txBox="1"/>
      </xdr:nvSpPr>
      <xdr:spPr>
        <a:xfrm>
          <a:off x="11563427" y="654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64,895
63,949
86.42
25,814,418
24,574,355
1,174,416
14,490,297
24,189,947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74" name="楕円 73"/>
        <xdr:cNvSpPr/>
      </xdr:nvSpPr>
      <xdr:spPr>
        <a:xfrm>
          <a:off x="45847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111596</xdr:rowOff>
    </xdr:from>
    <xdr:ext cx="405111" cy="259045"/>
    <xdr:sp macro="" textlink="">
      <xdr:nvSpPr>
        <xdr:cNvPr id="75" name="【道路】&#10;有形固定資産減価償却率該当値テキスト"/>
        <xdr:cNvSpPr txBox="1"/>
      </xdr:nvSpPr>
      <xdr:spPr>
        <a:xfrm>
          <a:off x="4673600"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6" name="楕円 75"/>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12519</xdr:rowOff>
    </xdr:to>
    <xdr:cxnSp macro="">
      <xdr:nvCxnSpPr>
        <xdr:cNvPr id="77" name="直線コネクタ 76"/>
        <xdr:cNvCxnSpPr/>
      </xdr:nvCxnSpPr>
      <xdr:spPr>
        <a:xfrm>
          <a:off x="3797300" y="66696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80917</xdr:rowOff>
    </xdr:from>
    <xdr:to>
      <xdr:col>15</xdr:col>
      <xdr:colOff>101600</xdr:colOff>
      <xdr:row>39</xdr:row>
      <xdr:rowOff>11067</xdr:rowOff>
    </xdr:to>
    <xdr:sp macro="" textlink="">
      <xdr:nvSpPr>
        <xdr:cNvPr id="78" name="楕円 77"/>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131717</xdr:rowOff>
    </xdr:from>
    <xdr:to>
      <xdr:col>19</xdr:col>
      <xdr:colOff>177800</xdr:colOff>
      <xdr:row>38</xdr:row>
      <xdr:rowOff>154577</xdr:rowOff>
    </xdr:to>
    <xdr:cxnSp macro="">
      <xdr:nvCxnSpPr>
        <xdr:cNvPr id="79" name="直線コネクタ 78"/>
        <xdr:cNvCxnSpPr/>
      </xdr:nvCxnSpPr>
      <xdr:spPr>
        <a:xfrm>
          <a:off x="2908300" y="66468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62956</xdr:rowOff>
    </xdr:from>
    <xdr:to>
      <xdr:col>10</xdr:col>
      <xdr:colOff>165100</xdr:colOff>
      <xdr:row>38</xdr:row>
      <xdr:rowOff>164556</xdr:rowOff>
    </xdr:to>
    <xdr:sp macro="" textlink="">
      <xdr:nvSpPr>
        <xdr:cNvPr id="80" name="楕円 79"/>
        <xdr:cNvSpPr/>
      </xdr:nvSpPr>
      <xdr:spPr>
        <a:xfrm>
          <a:off x="1968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113756</xdr:rowOff>
    </xdr:from>
    <xdr:to>
      <xdr:col>15</xdr:col>
      <xdr:colOff>50800</xdr:colOff>
      <xdr:row>38</xdr:row>
      <xdr:rowOff>131717</xdr:rowOff>
    </xdr:to>
    <xdr:cxnSp macro="">
      <xdr:nvCxnSpPr>
        <xdr:cNvPr id="81" name="直線コネクタ 80"/>
        <xdr:cNvCxnSpPr/>
      </xdr:nvCxnSpPr>
      <xdr:spPr>
        <a:xfrm>
          <a:off x="2019300" y="662885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2" name="楕円 81"/>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113756</xdr:rowOff>
    </xdr:to>
    <xdr:cxnSp macro="">
      <xdr:nvCxnSpPr>
        <xdr:cNvPr id="83" name="直線コネクタ 82"/>
        <xdr:cNvCxnSpPr/>
      </xdr:nvCxnSpPr>
      <xdr:spPr>
        <a:xfrm>
          <a:off x="1130300" y="66043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25054</xdr:rowOff>
    </xdr:from>
    <xdr:ext cx="405111" cy="259045"/>
    <xdr:sp macro="" textlink="">
      <xdr:nvSpPr>
        <xdr:cNvPr id="88" name="n_1mainValue【道路】&#10;有形固定資産減価償却率"/>
        <xdr:cNvSpPr txBox="1"/>
      </xdr:nvSpPr>
      <xdr:spPr>
        <a:xfrm>
          <a:off x="35820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9" name="n_2mainValue【道路】&#10;有形固定資産減価償却率"/>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155683</xdr:rowOff>
    </xdr:from>
    <xdr:ext cx="405111" cy="259045"/>
    <xdr:sp macro="" textlink="">
      <xdr:nvSpPr>
        <xdr:cNvPr id="90" name="n_3mainValue【道路】&#10;有形固定資産減価償却率"/>
        <xdr:cNvSpPr txBox="1"/>
      </xdr:nvSpPr>
      <xdr:spPr>
        <a:xfrm>
          <a:off x="1816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156590</xdr:rowOff>
    </xdr:from>
    <xdr:ext cx="405111" cy="259045"/>
    <xdr:sp macro="" textlink="">
      <xdr:nvSpPr>
        <xdr:cNvPr id="91" name="n_4mainValue【道路】&#10;有形固定資産減価償却率"/>
        <xdr:cNvSpPr txBox="1"/>
      </xdr:nvSpPr>
      <xdr:spPr>
        <a:xfrm>
          <a:off x="927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108915</xdr:rowOff>
    </xdr:from>
    <xdr:to>
      <xdr:col>55</xdr:col>
      <xdr:colOff>50800</xdr:colOff>
      <xdr:row>41</xdr:row>
      <xdr:rowOff>39065</xdr:rowOff>
    </xdr:to>
    <xdr:sp macro="" textlink="">
      <xdr:nvSpPr>
        <xdr:cNvPr id="131" name="楕円 130"/>
        <xdr:cNvSpPr/>
      </xdr:nvSpPr>
      <xdr:spPr>
        <a:xfrm>
          <a:off x="10426700" y="69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87342</xdr:rowOff>
    </xdr:from>
    <xdr:ext cx="469744" cy="259045"/>
    <xdr:sp macro="" textlink="">
      <xdr:nvSpPr>
        <xdr:cNvPr id="132" name="【道路】&#10;一人当たり延長該当値テキスト"/>
        <xdr:cNvSpPr txBox="1"/>
      </xdr:nvSpPr>
      <xdr:spPr>
        <a:xfrm>
          <a:off x="10515600" y="694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111087</xdr:rowOff>
    </xdr:from>
    <xdr:to>
      <xdr:col>50</xdr:col>
      <xdr:colOff>165100</xdr:colOff>
      <xdr:row>41</xdr:row>
      <xdr:rowOff>41237</xdr:rowOff>
    </xdr:to>
    <xdr:sp macro="" textlink="">
      <xdr:nvSpPr>
        <xdr:cNvPr id="133" name="楕円 132"/>
        <xdr:cNvSpPr/>
      </xdr:nvSpPr>
      <xdr:spPr>
        <a:xfrm>
          <a:off x="9588500" y="69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159715</xdr:rowOff>
    </xdr:from>
    <xdr:to>
      <xdr:col>55</xdr:col>
      <xdr:colOff>0</xdr:colOff>
      <xdr:row>40</xdr:row>
      <xdr:rowOff>161887</xdr:rowOff>
    </xdr:to>
    <xdr:cxnSp macro="">
      <xdr:nvCxnSpPr>
        <xdr:cNvPr id="134" name="直線コネクタ 133"/>
        <xdr:cNvCxnSpPr/>
      </xdr:nvCxnSpPr>
      <xdr:spPr>
        <a:xfrm flipV="1">
          <a:off x="9639300" y="7017715"/>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112802</xdr:rowOff>
    </xdr:from>
    <xdr:to>
      <xdr:col>46</xdr:col>
      <xdr:colOff>38100</xdr:colOff>
      <xdr:row>41</xdr:row>
      <xdr:rowOff>42952</xdr:rowOff>
    </xdr:to>
    <xdr:sp macro="" textlink="">
      <xdr:nvSpPr>
        <xdr:cNvPr id="135" name="楕円 134"/>
        <xdr:cNvSpPr/>
      </xdr:nvSpPr>
      <xdr:spPr>
        <a:xfrm>
          <a:off x="8699500" y="69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161887</xdr:rowOff>
    </xdr:from>
    <xdr:to>
      <xdr:col>50</xdr:col>
      <xdr:colOff>114300</xdr:colOff>
      <xdr:row>40</xdr:row>
      <xdr:rowOff>163602</xdr:rowOff>
    </xdr:to>
    <xdr:cxnSp macro="">
      <xdr:nvCxnSpPr>
        <xdr:cNvPr id="136" name="直線コネクタ 135"/>
        <xdr:cNvCxnSpPr/>
      </xdr:nvCxnSpPr>
      <xdr:spPr>
        <a:xfrm flipV="1">
          <a:off x="8750300" y="701988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114783</xdr:rowOff>
    </xdr:from>
    <xdr:to>
      <xdr:col>41</xdr:col>
      <xdr:colOff>101600</xdr:colOff>
      <xdr:row>41</xdr:row>
      <xdr:rowOff>44933</xdr:rowOff>
    </xdr:to>
    <xdr:sp macro="" textlink="">
      <xdr:nvSpPr>
        <xdr:cNvPr id="137" name="楕円 136"/>
        <xdr:cNvSpPr/>
      </xdr:nvSpPr>
      <xdr:spPr>
        <a:xfrm>
          <a:off x="7810500" y="69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163602</xdr:rowOff>
    </xdr:from>
    <xdr:to>
      <xdr:col>45</xdr:col>
      <xdr:colOff>177800</xdr:colOff>
      <xdr:row>40</xdr:row>
      <xdr:rowOff>165583</xdr:rowOff>
    </xdr:to>
    <xdr:cxnSp macro="">
      <xdr:nvCxnSpPr>
        <xdr:cNvPr id="138" name="直線コネクタ 137"/>
        <xdr:cNvCxnSpPr/>
      </xdr:nvCxnSpPr>
      <xdr:spPr>
        <a:xfrm flipV="1">
          <a:off x="7861300" y="702160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140881</xdr:rowOff>
    </xdr:from>
    <xdr:to>
      <xdr:col>36</xdr:col>
      <xdr:colOff>165100</xdr:colOff>
      <xdr:row>41</xdr:row>
      <xdr:rowOff>71031</xdr:rowOff>
    </xdr:to>
    <xdr:sp macro="" textlink="">
      <xdr:nvSpPr>
        <xdr:cNvPr id="139" name="楕円 138"/>
        <xdr:cNvSpPr/>
      </xdr:nvSpPr>
      <xdr:spPr>
        <a:xfrm>
          <a:off x="6921500" y="69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165583</xdr:rowOff>
    </xdr:from>
    <xdr:to>
      <xdr:col>41</xdr:col>
      <xdr:colOff>50800</xdr:colOff>
      <xdr:row>41</xdr:row>
      <xdr:rowOff>20231</xdr:rowOff>
    </xdr:to>
    <xdr:cxnSp macro="">
      <xdr:nvCxnSpPr>
        <xdr:cNvPr id="140" name="直線コネクタ 139"/>
        <xdr:cNvCxnSpPr/>
      </xdr:nvCxnSpPr>
      <xdr:spPr>
        <a:xfrm flipV="1">
          <a:off x="6972300" y="7023583"/>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32364</xdr:rowOff>
    </xdr:from>
    <xdr:ext cx="469744" cy="259045"/>
    <xdr:sp macro="" textlink="">
      <xdr:nvSpPr>
        <xdr:cNvPr id="145" name="n_1mainValue【道路】&#10;一人当たり延長"/>
        <xdr:cNvSpPr txBox="1"/>
      </xdr:nvSpPr>
      <xdr:spPr>
        <a:xfrm>
          <a:off x="9391727" y="706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34079</xdr:rowOff>
    </xdr:from>
    <xdr:ext cx="469744" cy="259045"/>
    <xdr:sp macro="" textlink="">
      <xdr:nvSpPr>
        <xdr:cNvPr id="146" name="n_2mainValue【道路】&#10;一人当たり延長"/>
        <xdr:cNvSpPr txBox="1"/>
      </xdr:nvSpPr>
      <xdr:spPr>
        <a:xfrm>
          <a:off x="8515427" y="706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36060</xdr:rowOff>
    </xdr:from>
    <xdr:ext cx="469744" cy="259045"/>
    <xdr:sp macro="" textlink="">
      <xdr:nvSpPr>
        <xdr:cNvPr id="147" name="n_3mainValue【道路】&#10;一人当たり延長"/>
        <xdr:cNvSpPr txBox="1"/>
      </xdr:nvSpPr>
      <xdr:spPr>
        <a:xfrm>
          <a:off x="7626427" y="706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62158</xdr:rowOff>
    </xdr:from>
    <xdr:ext cx="469744" cy="259045"/>
    <xdr:sp macro="" textlink="">
      <xdr:nvSpPr>
        <xdr:cNvPr id="148" name="n_4mainValue【道路】&#10;一人当たり延長"/>
        <xdr:cNvSpPr txBox="1"/>
      </xdr:nvSpPr>
      <xdr:spPr>
        <a:xfrm>
          <a:off x="6737427" y="709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190" name="楕円 189"/>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30678</xdr:rowOff>
    </xdr:from>
    <xdr:ext cx="405111" cy="259045"/>
    <xdr:sp macro="" textlink="">
      <xdr:nvSpPr>
        <xdr:cNvPr id="191" name="【橋りょう・トンネル】&#10;有形固定資産減価償却率該当値テキスト"/>
        <xdr:cNvSpPr txBox="1"/>
      </xdr:nvSpPr>
      <xdr:spPr>
        <a:xfrm>
          <a:off x="4673600" y="1066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107587</xdr:rowOff>
    </xdr:from>
    <xdr:to>
      <xdr:col>20</xdr:col>
      <xdr:colOff>38100</xdr:colOff>
      <xdr:row>63</xdr:row>
      <xdr:rowOff>37737</xdr:rowOff>
    </xdr:to>
    <xdr:sp macro="" textlink="">
      <xdr:nvSpPr>
        <xdr:cNvPr id="192" name="楕円 191"/>
        <xdr:cNvSpPr/>
      </xdr:nvSpPr>
      <xdr:spPr>
        <a:xfrm>
          <a:off x="3746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158387</xdr:rowOff>
    </xdr:from>
    <xdr:to>
      <xdr:col>24</xdr:col>
      <xdr:colOff>63500</xdr:colOff>
      <xdr:row>62</xdr:row>
      <xdr:rowOff>166551</xdr:rowOff>
    </xdr:to>
    <xdr:cxnSp macro="">
      <xdr:nvCxnSpPr>
        <xdr:cNvPr id="193" name="直線コネクタ 192"/>
        <xdr:cNvCxnSpPr/>
      </xdr:nvCxnSpPr>
      <xdr:spPr>
        <a:xfrm>
          <a:off x="3797300" y="1078828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96157</xdr:rowOff>
    </xdr:from>
    <xdr:to>
      <xdr:col>15</xdr:col>
      <xdr:colOff>101600</xdr:colOff>
      <xdr:row>63</xdr:row>
      <xdr:rowOff>26307</xdr:rowOff>
    </xdr:to>
    <xdr:sp macro="" textlink="">
      <xdr:nvSpPr>
        <xdr:cNvPr id="194" name="楕円 193"/>
        <xdr:cNvSpPr/>
      </xdr:nvSpPr>
      <xdr:spPr>
        <a:xfrm>
          <a:off x="2857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146957</xdr:rowOff>
    </xdr:from>
    <xdr:to>
      <xdr:col>19</xdr:col>
      <xdr:colOff>177800</xdr:colOff>
      <xdr:row>62</xdr:row>
      <xdr:rowOff>158387</xdr:rowOff>
    </xdr:to>
    <xdr:cxnSp macro="">
      <xdr:nvCxnSpPr>
        <xdr:cNvPr id="195" name="直線コネクタ 194"/>
        <xdr:cNvCxnSpPr/>
      </xdr:nvCxnSpPr>
      <xdr:spPr>
        <a:xfrm>
          <a:off x="2908300" y="107768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84727</xdr:rowOff>
    </xdr:from>
    <xdr:to>
      <xdr:col>10</xdr:col>
      <xdr:colOff>165100</xdr:colOff>
      <xdr:row>63</xdr:row>
      <xdr:rowOff>14877</xdr:rowOff>
    </xdr:to>
    <xdr:sp macro="" textlink="">
      <xdr:nvSpPr>
        <xdr:cNvPr id="196" name="楕円 195"/>
        <xdr:cNvSpPr/>
      </xdr:nvSpPr>
      <xdr:spPr>
        <a:xfrm>
          <a:off x="1968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135527</xdr:rowOff>
    </xdr:from>
    <xdr:to>
      <xdr:col>15</xdr:col>
      <xdr:colOff>50800</xdr:colOff>
      <xdr:row>62</xdr:row>
      <xdr:rowOff>146957</xdr:rowOff>
    </xdr:to>
    <xdr:cxnSp macro="">
      <xdr:nvCxnSpPr>
        <xdr:cNvPr id="197" name="直線コネクタ 196"/>
        <xdr:cNvCxnSpPr/>
      </xdr:nvCxnSpPr>
      <xdr:spPr>
        <a:xfrm>
          <a:off x="2019300" y="107654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65133</xdr:rowOff>
    </xdr:from>
    <xdr:to>
      <xdr:col>6</xdr:col>
      <xdr:colOff>38100</xdr:colOff>
      <xdr:row>62</xdr:row>
      <xdr:rowOff>166733</xdr:rowOff>
    </xdr:to>
    <xdr:sp macro="" textlink="">
      <xdr:nvSpPr>
        <xdr:cNvPr id="198" name="楕円 197"/>
        <xdr:cNvSpPr/>
      </xdr:nvSpPr>
      <xdr:spPr>
        <a:xfrm>
          <a:off x="1079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115933</xdr:rowOff>
    </xdr:from>
    <xdr:to>
      <xdr:col>10</xdr:col>
      <xdr:colOff>114300</xdr:colOff>
      <xdr:row>62</xdr:row>
      <xdr:rowOff>135527</xdr:rowOff>
    </xdr:to>
    <xdr:cxnSp macro="">
      <xdr:nvCxnSpPr>
        <xdr:cNvPr id="199" name="直線コネクタ 198"/>
        <xdr:cNvCxnSpPr/>
      </xdr:nvCxnSpPr>
      <xdr:spPr>
        <a:xfrm>
          <a:off x="1130300" y="107458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28864</xdr:rowOff>
    </xdr:from>
    <xdr:ext cx="405111" cy="259045"/>
    <xdr:sp macro="" textlink="">
      <xdr:nvSpPr>
        <xdr:cNvPr id="204" name="n_1mainValue【橋りょう・トンネル】&#10;有形固定資産減価償却率"/>
        <xdr:cNvSpPr txBox="1"/>
      </xdr:nvSpPr>
      <xdr:spPr>
        <a:xfrm>
          <a:off x="3582044" y="1083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17434</xdr:rowOff>
    </xdr:from>
    <xdr:ext cx="405111" cy="259045"/>
    <xdr:sp macro="" textlink="">
      <xdr:nvSpPr>
        <xdr:cNvPr id="205" name="n_2mainValue【橋りょう・トンネル】&#10;有形固定資産減価償却率"/>
        <xdr:cNvSpPr txBox="1"/>
      </xdr:nvSpPr>
      <xdr:spPr>
        <a:xfrm>
          <a:off x="2705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6004</xdr:rowOff>
    </xdr:from>
    <xdr:ext cx="405111" cy="259045"/>
    <xdr:sp macro="" textlink="">
      <xdr:nvSpPr>
        <xdr:cNvPr id="206" name="n_3mainValue【橋りょう・トンネル】&#10;有形固定資産減価償却率"/>
        <xdr:cNvSpPr txBox="1"/>
      </xdr:nvSpPr>
      <xdr:spPr>
        <a:xfrm>
          <a:off x="1816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157860</xdr:rowOff>
    </xdr:from>
    <xdr:ext cx="405111" cy="259045"/>
    <xdr:sp macro="" textlink="">
      <xdr:nvSpPr>
        <xdr:cNvPr id="207" name="n_4mainValue【橋りょう・トンネル】&#10;有形固定資産減価償却率"/>
        <xdr:cNvSpPr txBox="1"/>
      </xdr:nvSpPr>
      <xdr:spPr>
        <a:xfrm>
          <a:off x="927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166328</xdr:rowOff>
    </xdr:from>
    <xdr:to>
      <xdr:col>55</xdr:col>
      <xdr:colOff>50800</xdr:colOff>
      <xdr:row>63</xdr:row>
      <xdr:rowOff>96478</xdr:rowOff>
    </xdr:to>
    <xdr:sp macro="" textlink="">
      <xdr:nvSpPr>
        <xdr:cNvPr id="247" name="楕円 246"/>
        <xdr:cNvSpPr/>
      </xdr:nvSpPr>
      <xdr:spPr>
        <a:xfrm>
          <a:off x="10426700" y="107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17755</xdr:rowOff>
    </xdr:from>
    <xdr:ext cx="599010" cy="259045"/>
    <xdr:sp macro="" textlink="">
      <xdr:nvSpPr>
        <xdr:cNvPr id="248" name="【橋りょう・トンネル】&#10;一人当たり有形固定資産（償却資産）額該当値テキスト"/>
        <xdr:cNvSpPr txBox="1"/>
      </xdr:nvSpPr>
      <xdr:spPr>
        <a:xfrm>
          <a:off x="10515600" y="1064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168747</xdr:rowOff>
    </xdr:from>
    <xdr:to>
      <xdr:col>50</xdr:col>
      <xdr:colOff>165100</xdr:colOff>
      <xdr:row>63</xdr:row>
      <xdr:rowOff>98897</xdr:rowOff>
    </xdr:to>
    <xdr:sp macro="" textlink="">
      <xdr:nvSpPr>
        <xdr:cNvPr id="249" name="楕円 248"/>
        <xdr:cNvSpPr/>
      </xdr:nvSpPr>
      <xdr:spPr>
        <a:xfrm>
          <a:off x="9588500" y="107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45678</xdr:rowOff>
    </xdr:from>
    <xdr:to>
      <xdr:col>55</xdr:col>
      <xdr:colOff>0</xdr:colOff>
      <xdr:row>63</xdr:row>
      <xdr:rowOff>48097</xdr:rowOff>
    </xdr:to>
    <xdr:cxnSp macro="">
      <xdr:nvCxnSpPr>
        <xdr:cNvPr id="250" name="直線コネクタ 249"/>
        <xdr:cNvCxnSpPr/>
      </xdr:nvCxnSpPr>
      <xdr:spPr>
        <a:xfrm flipV="1">
          <a:off x="9639300" y="10847028"/>
          <a:ext cx="8382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170485</xdr:rowOff>
    </xdr:from>
    <xdr:to>
      <xdr:col>46</xdr:col>
      <xdr:colOff>38100</xdr:colOff>
      <xdr:row>63</xdr:row>
      <xdr:rowOff>100635</xdr:rowOff>
    </xdr:to>
    <xdr:sp macro="" textlink="">
      <xdr:nvSpPr>
        <xdr:cNvPr id="251" name="楕円 250"/>
        <xdr:cNvSpPr/>
      </xdr:nvSpPr>
      <xdr:spPr>
        <a:xfrm>
          <a:off x="8699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48097</xdr:rowOff>
    </xdr:from>
    <xdr:to>
      <xdr:col>50</xdr:col>
      <xdr:colOff>114300</xdr:colOff>
      <xdr:row>63</xdr:row>
      <xdr:rowOff>49835</xdr:rowOff>
    </xdr:to>
    <xdr:cxnSp macro="">
      <xdr:nvCxnSpPr>
        <xdr:cNvPr id="252" name="直線コネクタ 251"/>
        <xdr:cNvCxnSpPr/>
      </xdr:nvCxnSpPr>
      <xdr:spPr>
        <a:xfrm flipV="1">
          <a:off x="8750300" y="10849447"/>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795</xdr:rowOff>
    </xdr:from>
    <xdr:to>
      <xdr:col>41</xdr:col>
      <xdr:colOff>101600</xdr:colOff>
      <xdr:row>63</xdr:row>
      <xdr:rowOff>102395</xdr:rowOff>
    </xdr:to>
    <xdr:sp macro="" textlink="">
      <xdr:nvSpPr>
        <xdr:cNvPr id="253" name="楕円 252"/>
        <xdr:cNvSpPr/>
      </xdr:nvSpPr>
      <xdr:spPr>
        <a:xfrm>
          <a:off x="7810500" y="1080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49835</xdr:rowOff>
    </xdr:from>
    <xdr:to>
      <xdr:col>45</xdr:col>
      <xdr:colOff>177800</xdr:colOff>
      <xdr:row>63</xdr:row>
      <xdr:rowOff>51595</xdr:rowOff>
    </xdr:to>
    <xdr:cxnSp macro="">
      <xdr:nvCxnSpPr>
        <xdr:cNvPr id="254" name="直線コネクタ 253"/>
        <xdr:cNvCxnSpPr/>
      </xdr:nvCxnSpPr>
      <xdr:spPr>
        <a:xfrm flipV="1">
          <a:off x="7861300" y="10851185"/>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3426</xdr:rowOff>
    </xdr:from>
    <xdr:to>
      <xdr:col>36</xdr:col>
      <xdr:colOff>165100</xdr:colOff>
      <xdr:row>63</xdr:row>
      <xdr:rowOff>105026</xdr:rowOff>
    </xdr:to>
    <xdr:sp macro="" textlink="">
      <xdr:nvSpPr>
        <xdr:cNvPr id="255" name="楕円 254"/>
        <xdr:cNvSpPr/>
      </xdr:nvSpPr>
      <xdr:spPr>
        <a:xfrm>
          <a:off x="6921500" y="1080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51595</xdr:rowOff>
    </xdr:from>
    <xdr:to>
      <xdr:col>41</xdr:col>
      <xdr:colOff>50800</xdr:colOff>
      <xdr:row>63</xdr:row>
      <xdr:rowOff>54226</xdr:rowOff>
    </xdr:to>
    <xdr:cxnSp macro="">
      <xdr:nvCxnSpPr>
        <xdr:cNvPr id="256" name="直線コネクタ 255"/>
        <xdr:cNvCxnSpPr/>
      </xdr:nvCxnSpPr>
      <xdr:spPr>
        <a:xfrm flipV="1">
          <a:off x="6972300" y="10852945"/>
          <a:ext cx="8890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146838</xdr:rowOff>
    </xdr:from>
    <xdr:ext cx="599010" cy="259045"/>
    <xdr:sp macro="" textlink="">
      <xdr:nvSpPr>
        <xdr:cNvPr id="260" name="n_4aveValue【橋りょう・トンネル】&#10;一人当たり有形固定資産（償却資産）額"/>
        <xdr:cNvSpPr txBox="1"/>
      </xdr:nvSpPr>
      <xdr:spPr>
        <a:xfrm>
          <a:off x="6672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115424</xdr:rowOff>
    </xdr:from>
    <xdr:ext cx="599010" cy="259045"/>
    <xdr:sp macro="" textlink="">
      <xdr:nvSpPr>
        <xdr:cNvPr id="261" name="n_1mainValue【橋りょう・トンネル】&#10;一人当たり有形固定資産（償却資産）額"/>
        <xdr:cNvSpPr txBox="1"/>
      </xdr:nvSpPr>
      <xdr:spPr>
        <a:xfrm>
          <a:off x="9327095" y="1057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117162</xdr:rowOff>
    </xdr:from>
    <xdr:ext cx="599010" cy="259045"/>
    <xdr:sp macro="" textlink="">
      <xdr:nvSpPr>
        <xdr:cNvPr id="262" name="n_2mainValue【橋りょう・トンネル】&#10;一人当たり有形固定資産（償却資産）額"/>
        <xdr:cNvSpPr txBox="1"/>
      </xdr:nvSpPr>
      <xdr:spPr>
        <a:xfrm>
          <a:off x="8450795" y="105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118922</xdr:rowOff>
    </xdr:from>
    <xdr:ext cx="599010" cy="259045"/>
    <xdr:sp macro="" textlink="">
      <xdr:nvSpPr>
        <xdr:cNvPr id="263" name="n_3mainValue【橋りょう・トンネル】&#10;一人当たり有形固定資産（償却資産）額"/>
        <xdr:cNvSpPr txBox="1"/>
      </xdr:nvSpPr>
      <xdr:spPr>
        <a:xfrm>
          <a:off x="7561795" y="1057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121553</xdr:rowOff>
    </xdr:from>
    <xdr:ext cx="599010" cy="259045"/>
    <xdr:sp macro="" textlink="">
      <xdr:nvSpPr>
        <xdr:cNvPr id="264" name="n_4mainValue【橋りょう・トンネル】&#10;一人当たり有形固定資産（償却資産）額"/>
        <xdr:cNvSpPr txBox="1"/>
      </xdr:nvSpPr>
      <xdr:spPr>
        <a:xfrm>
          <a:off x="6672795" y="105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145414</xdr:rowOff>
    </xdr:from>
    <xdr:to>
      <xdr:col>24</xdr:col>
      <xdr:colOff>114300</xdr:colOff>
      <xdr:row>84</xdr:row>
      <xdr:rowOff>75564</xdr:rowOff>
    </xdr:to>
    <xdr:sp macro="" textlink="">
      <xdr:nvSpPr>
        <xdr:cNvPr id="305" name="楕円 304"/>
        <xdr:cNvSpPr/>
      </xdr:nvSpPr>
      <xdr:spPr>
        <a:xfrm>
          <a:off x="45847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123841</xdr:rowOff>
    </xdr:from>
    <xdr:ext cx="405111" cy="259045"/>
    <xdr:sp macro="" textlink="">
      <xdr:nvSpPr>
        <xdr:cNvPr id="306" name="【公営住宅】&#10;有形固定資産減価償却率該当値テキスト"/>
        <xdr:cNvSpPr txBox="1"/>
      </xdr:nvSpPr>
      <xdr:spPr>
        <a:xfrm>
          <a:off x="4673600"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307" name="楕円 306"/>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24764</xdr:rowOff>
    </xdr:to>
    <xdr:cxnSp macro="">
      <xdr:nvCxnSpPr>
        <xdr:cNvPr id="308" name="直線コネクタ 307"/>
        <xdr:cNvCxnSpPr/>
      </xdr:nvCxnSpPr>
      <xdr:spPr>
        <a:xfrm>
          <a:off x="3797300" y="144018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09" name="楕円 308"/>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84</xdr:row>
      <xdr:rowOff>0</xdr:rowOff>
    </xdr:to>
    <xdr:cxnSp macro="">
      <xdr:nvCxnSpPr>
        <xdr:cNvPr id="310" name="直線コネクタ 309"/>
        <xdr:cNvCxnSpPr/>
      </xdr:nvCxnSpPr>
      <xdr:spPr>
        <a:xfrm>
          <a:off x="2908300" y="14382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80645</xdr:rowOff>
    </xdr:from>
    <xdr:to>
      <xdr:col>10</xdr:col>
      <xdr:colOff>165100</xdr:colOff>
      <xdr:row>84</xdr:row>
      <xdr:rowOff>10795</xdr:rowOff>
    </xdr:to>
    <xdr:sp macro="" textlink="">
      <xdr:nvSpPr>
        <xdr:cNvPr id="311" name="楕円 310"/>
        <xdr:cNvSpPr/>
      </xdr:nvSpPr>
      <xdr:spPr>
        <a:xfrm>
          <a:off x="1968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131445</xdr:rowOff>
    </xdr:from>
    <xdr:to>
      <xdr:col>15</xdr:col>
      <xdr:colOff>50800</xdr:colOff>
      <xdr:row>83</xdr:row>
      <xdr:rowOff>152400</xdr:rowOff>
    </xdr:to>
    <xdr:cxnSp macro="">
      <xdr:nvCxnSpPr>
        <xdr:cNvPr id="312" name="直線コネクタ 311"/>
        <xdr:cNvCxnSpPr/>
      </xdr:nvCxnSpPr>
      <xdr:spPr>
        <a:xfrm>
          <a:off x="2019300" y="143617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57786</xdr:rowOff>
    </xdr:from>
    <xdr:to>
      <xdr:col>6</xdr:col>
      <xdr:colOff>38100</xdr:colOff>
      <xdr:row>83</xdr:row>
      <xdr:rowOff>159386</xdr:rowOff>
    </xdr:to>
    <xdr:sp macro="" textlink="">
      <xdr:nvSpPr>
        <xdr:cNvPr id="313" name="楕円 312"/>
        <xdr:cNvSpPr/>
      </xdr:nvSpPr>
      <xdr:spPr>
        <a:xfrm>
          <a:off x="1079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108586</xdr:rowOff>
    </xdr:from>
    <xdr:to>
      <xdr:col>10</xdr:col>
      <xdr:colOff>114300</xdr:colOff>
      <xdr:row>83</xdr:row>
      <xdr:rowOff>131445</xdr:rowOff>
    </xdr:to>
    <xdr:cxnSp macro="">
      <xdr:nvCxnSpPr>
        <xdr:cNvPr id="314" name="直線コネクタ 313"/>
        <xdr:cNvCxnSpPr/>
      </xdr:nvCxnSpPr>
      <xdr:spPr>
        <a:xfrm>
          <a:off x="1130300" y="143389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319" name="n_1mainValue【公営住宅】&#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20" name="n_2mainValue【公営住宅】&#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1922</xdr:rowOff>
    </xdr:from>
    <xdr:ext cx="405111" cy="259045"/>
    <xdr:sp macro="" textlink="">
      <xdr:nvSpPr>
        <xdr:cNvPr id="321" name="n_3mainValue【公営住宅】&#10;有形固定資産減価償却率"/>
        <xdr:cNvSpPr txBox="1"/>
      </xdr:nvSpPr>
      <xdr:spPr>
        <a:xfrm>
          <a:off x="1816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150513</xdr:rowOff>
    </xdr:from>
    <xdr:ext cx="405111" cy="259045"/>
    <xdr:sp macro="" textlink="">
      <xdr:nvSpPr>
        <xdr:cNvPr id="322" name="n_4mainValue【公営住宅】&#10;有形固定資産減価償却率"/>
        <xdr:cNvSpPr txBox="1"/>
      </xdr:nvSpPr>
      <xdr:spPr>
        <a:xfrm>
          <a:off x="927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51"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165608</xdr:rowOff>
    </xdr:from>
    <xdr:to>
      <xdr:col>55</xdr:col>
      <xdr:colOff>50800</xdr:colOff>
      <xdr:row>84</xdr:row>
      <xdr:rowOff>95758</xdr:rowOff>
    </xdr:to>
    <xdr:sp macro="" textlink="">
      <xdr:nvSpPr>
        <xdr:cNvPr id="362" name="楕円 361"/>
        <xdr:cNvSpPr/>
      </xdr:nvSpPr>
      <xdr:spPr>
        <a:xfrm>
          <a:off x="104267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17035</xdr:rowOff>
    </xdr:from>
    <xdr:ext cx="469744" cy="259045"/>
    <xdr:sp macro="" textlink="">
      <xdr:nvSpPr>
        <xdr:cNvPr id="363" name="【公営住宅】&#10;一人当たり面積該当値テキスト"/>
        <xdr:cNvSpPr txBox="1"/>
      </xdr:nvSpPr>
      <xdr:spPr>
        <a:xfrm>
          <a:off x="10515600" y="1424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169418</xdr:rowOff>
    </xdr:from>
    <xdr:to>
      <xdr:col>50</xdr:col>
      <xdr:colOff>165100</xdr:colOff>
      <xdr:row>84</xdr:row>
      <xdr:rowOff>99568</xdr:rowOff>
    </xdr:to>
    <xdr:sp macro="" textlink="">
      <xdr:nvSpPr>
        <xdr:cNvPr id="364" name="楕円 363"/>
        <xdr:cNvSpPr/>
      </xdr:nvSpPr>
      <xdr:spPr>
        <a:xfrm>
          <a:off x="95885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44958</xdr:rowOff>
    </xdr:from>
    <xdr:to>
      <xdr:col>55</xdr:col>
      <xdr:colOff>0</xdr:colOff>
      <xdr:row>84</xdr:row>
      <xdr:rowOff>48768</xdr:rowOff>
    </xdr:to>
    <xdr:cxnSp macro="">
      <xdr:nvCxnSpPr>
        <xdr:cNvPr id="365" name="直線コネクタ 364"/>
        <xdr:cNvCxnSpPr/>
      </xdr:nvCxnSpPr>
      <xdr:spPr>
        <a:xfrm flipV="1">
          <a:off x="9639300" y="1444675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1015</xdr:rowOff>
    </xdr:from>
    <xdr:to>
      <xdr:col>46</xdr:col>
      <xdr:colOff>38100</xdr:colOff>
      <xdr:row>84</xdr:row>
      <xdr:rowOff>102615</xdr:rowOff>
    </xdr:to>
    <xdr:sp macro="" textlink="">
      <xdr:nvSpPr>
        <xdr:cNvPr id="366" name="楕円 365"/>
        <xdr:cNvSpPr/>
      </xdr:nvSpPr>
      <xdr:spPr>
        <a:xfrm>
          <a:off x="8699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48768</xdr:rowOff>
    </xdr:from>
    <xdr:to>
      <xdr:col>50</xdr:col>
      <xdr:colOff>114300</xdr:colOff>
      <xdr:row>84</xdr:row>
      <xdr:rowOff>51815</xdr:rowOff>
    </xdr:to>
    <xdr:cxnSp macro="">
      <xdr:nvCxnSpPr>
        <xdr:cNvPr id="367" name="直線コネクタ 366"/>
        <xdr:cNvCxnSpPr/>
      </xdr:nvCxnSpPr>
      <xdr:spPr>
        <a:xfrm flipV="1">
          <a:off x="8750300" y="144505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4826</xdr:rowOff>
    </xdr:from>
    <xdr:to>
      <xdr:col>41</xdr:col>
      <xdr:colOff>101600</xdr:colOff>
      <xdr:row>84</xdr:row>
      <xdr:rowOff>106426</xdr:rowOff>
    </xdr:to>
    <xdr:sp macro="" textlink="">
      <xdr:nvSpPr>
        <xdr:cNvPr id="368" name="楕円 367"/>
        <xdr:cNvSpPr/>
      </xdr:nvSpPr>
      <xdr:spPr>
        <a:xfrm>
          <a:off x="7810500" y="144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51815</xdr:rowOff>
    </xdr:from>
    <xdr:to>
      <xdr:col>45</xdr:col>
      <xdr:colOff>177800</xdr:colOff>
      <xdr:row>84</xdr:row>
      <xdr:rowOff>55626</xdr:rowOff>
    </xdr:to>
    <xdr:cxnSp macro="">
      <xdr:nvCxnSpPr>
        <xdr:cNvPr id="369" name="直線コネクタ 368"/>
        <xdr:cNvCxnSpPr/>
      </xdr:nvCxnSpPr>
      <xdr:spPr>
        <a:xfrm flipV="1">
          <a:off x="7861300" y="1445361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8637</xdr:rowOff>
    </xdr:from>
    <xdr:to>
      <xdr:col>36</xdr:col>
      <xdr:colOff>165100</xdr:colOff>
      <xdr:row>84</xdr:row>
      <xdr:rowOff>110237</xdr:rowOff>
    </xdr:to>
    <xdr:sp macro="" textlink="">
      <xdr:nvSpPr>
        <xdr:cNvPr id="370" name="楕円 369"/>
        <xdr:cNvSpPr/>
      </xdr:nvSpPr>
      <xdr:spPr>
        <a:xfrm>
          <a:off x="6921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55626</xdr:rowOff>
    </xdr:from>
    <xdr:to>
      <xdr:col>41</xdr:col>
      <xdr:colOff>50800</xdr:colOff>
      <xdr:row>84</xdr:row>
      <xdr:rowOff>59437</xdr:rowOff>
    </xdr:to>
    <xdr:cxnSp macro="">
      <xdr:nvCxnSpPr>
        <xdr:cNvPr id="371" name="直線コネクタ 370"/>
        <xdr:cNvCxnSpPr/>
      </xdr:nvCxnSpPr>
      <xdr:spPr>
        <a:xfrm flipV="1">
          <a:off x="6972300" y="1445742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72"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3"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74" name="n_3aveValue【公営住宅】&#10;一人当たり面積"/>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5" name="n_4aveValue【公営住宅】&#10;一人当たり面積"/>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116095</xdr:rowOff>
    </xdr:from>
    <xdr:ext cx="469744" cy="259045"/>
    <xdr:sp macro="" textlink="">
      <xdr:nvSpPr>
        <xdr:cNvPr id="376" name="n_1mainValue【公営住宅】&#10;一人当たり面積"/>
        <xdr:cNvSpPr txBox="1"/>
      </xdr:nvSpPr>
      <xdr:spPr>
        <a:xfrm>
          <a:off x="9391727" y="1417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7" name="n_2main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8" name="n_3mainValue【公営住宅】&#10;一人当たり面積"/>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9" name="n_4main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6"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160927</xdr:rowOff>
    </xdr:from>
    <xdr:to>
      <xdr:col>85</xdr:col>
      <xdr:colOff>177800</xdr:colOff>
      <xdr:row>38</xdr:row>
      <xdr:rowOff>91077</xdr:rowOff>
    </xdr:to>
    <xdr:sp macro="" textlink="">
      <xdr:nvSpPr>
        <xdr:cNvPr id="437" name="楕円 436"/>
        <xdr:cNvSpPr/>
      </xdr:nvSpPr>
      <xdr:spPr>
        <a:xfrm>
          <a:off x="16268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12354</xdr:rowOff>
    </xdr:from>
    <xdr:ext cx="405111" cy="259045"/>
    <xdr:sp macro="" textlink="">
      <xdr:nvSpPr>
        <xdr:cNvPr id="438" name="【認定こども園・幼稚園・保育所】&#10;有形固定資産減価償却率該当値テキスト"/>
        <xdr:cNvSpPr txBox="1"/>
      </xdr:nvSpPr>
      <xdr:spPr>
        <a:xfrm>
          <a:off x="16357600" y="635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39" name="楕円 438"/>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40277</xdr:rowOff>
    </xdr:to>
    <xdr:cxnSp macro="">
      <xdr:nvCxnSpPr>
        <xdr:cNvPr id="440" name="直線コネクタ 439"/>
        <xdr:cNvCxnSpPr/>
      </xdr:nvCxnSpPr>
      <xdr:spPr>
        <a:xfrm>
          <a:off x="15481300" y="65227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41" name="楕円 440"/>
        <xdr:cNvSpPr/>
      </xdr:nvSpPr>
      <xdr:spPr>
        <a:xfrm>
          <a:off x="14541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10885</xdr:rowOff>
    </xdr:to>
    <xdr:cxnSp macro="">
      <xdr:nvCxnSpPr>
        <xdr:cNvPr id="442" name="直線コネクタ 441"/>
        <xdr:cNvCxnSpPr/>
      </xdr:nvCxnSpPr>
      <xdr:spPr>
        <a:xfrm flipV="1">
          <a:off x="14592300" y="65227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97246</xdr:rowOff>
    </xdr:from>
    <xdr:to>
      <xdr:col>72</xdr:col>
      <xdr:colOff>38100</xdr:colOff>
      <xdr:row>38</xdr:row>
      <xdr:rowOff>27395</xdr:rowOff>
    </xdr:to>
    <xdr:sp macro="" textlink="">
      <xdr:nvSpPr>
        <xdr:cNvPr id="443" name="楕円 442"/>
        <xdr:cNvSpPr/>
      </xdr:nvSpPr>
      <xdr:spPr>
        <a:xfrm>
          <a:off x="13652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148046</xdr:rowOff>
    </xdr:from>
    <xdr:to>
      <xdr:col>76</xdr:col>
      <xdr:colOff>114300</xdr:colOff>
      <xdr:row>38</xdr:row>
      <xdr:rowOff>10885</xdr:rowOff>
    </xdr:to>
    <xdr:cxnSp macro="">
      <xdr:nvCxnSpPr>
        <xdr:cNvPr id="444" name="直線コネクタ 443"/>
        <xdr:cNvCxnSpPr/>
      </xdr:nvCxnSpPr>
      <xdr:spPr>
        <a:xfrm>
          <a:off x="13703300" y="649169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54792</xdr:rowOff>
    </xdr:from>
    <xdr:to>
      <xdr:col>67</xdr:col>
      <xdr:colOff>101600</xdr:colOff>
      <xdr:row>37</xdr:row>
      <xdr:rowOff>156392</xdr:rowOff>
    </xdr:to>
    <xdr:sp macro="" textlink="">
      <xdr:nvSpPr>
        <xdr:cNvPr id="445" name="楕円 444"/>
        <xdr:cNvSpPr/>
      </xdr:nvSpPr>
      <xdr:spPr>
        <a:xfrm>
          <a:off x="12763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105592</xdr:rowOff>
    </xdr:from>
    <xdr:to>
      <xdr:col>71</xdr:col>
      <xdr:colOff>177800</xdr:colOff>
      <xdr:row>37</xdr:row>
      <xdr:rowOff>148046</xdr:rowOff>
    </xdr:to>
    <xdr:cxnSp macro="">
      <xdr:nvCxnSpPr>
        <xdr:cNvPr id="446" name="直線コネクタ 445"/>
        <xdr:cNvCxnSpPr/>
      </xdr:nvCxnSpPr>
      <xdr:spPr>
        <a:xfrm>
          <a:off x="12814300" y="644924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4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50" name="n_4aveValue【認定こども園・幼稚園・保育所】&#10;有形固定資産減価償却率"/>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451" name="n_1mainValue【認定こども園・幼稚園・保育所】&#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452" name="n_2mainValue【認定こども園・幼稚園・保育所】&#10;有形固定資産減価償却率"/>
        <xdr:cNvSpPr txBox="1"/>
      </xdr:nvSpPr>
      <xdr:spPr>
        <a:xfrm>
          <a:off x="14389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43923</xdr:rowOff>
    </xdr:from>
    <xdr:ext cx="405111" cy="259045"/>
    <xdr:sp macro="" textlink="">
      <xdr:nvSpPr>
        <xdr:cNvPr id="453" name="n_3mainValue【認定こども園・幼稚園・保育所】&#10;有形固定資産減価償却率"/>
        <xdr:cNvSpPr txBox="1"/>
      </xdr:nvSpPr>
      <xdr:spPr>
        <a:xfrm>
          <a:off x="135007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1469</xdr:rowOff>
    </xdr:from>
    <xdr:ext cx="405111" cy="259045"/>
    <xdr:sp macro="" textlink="">
      <xdr:nvSpPr>
        <xdr:cNvPr id="454" name="n_4mainValue【認定こども園・幼稚園・保育所】&#10;有形固定資産減価償却率"/>
        <xdr:cNvSpPr txBox="1"/>
      </xdr:nvSpPr>
      <xdr:spPr>
        <a:xfrm>
          <a:off x="12611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81"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89408</xdr:rowOff>
    </xdr:from>
    <xdr:to>
      <xdr:col>116</xdr:col>
      <xdr:colOff>114300</xdr:colOff>
      <xdr:row>35</xdr:row>
      <xdr:rowOff>19558</xdr:rowOff>
    </xdr:to>
    <xdr:sp macro="" textlink="">
      <xdr:nvSpPr>
        <xdr:cNvPr id="492" name="楕円 491"/>
        <xdr:cNvSpPr/>
      </xdr:nvSpPr>
      <xdr:spPr>
        <a:xfrm>
          <a:off x="221107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4335</xdr:rowOff>
    </xdr:from>
    <xdr:ext cx="469744" cy="259045"/>
    <xdr:sp macro="" textlink="">
      <xdr:nvSpPr>
        <xdr:cNvPr id="493" name="【認定こども園・幼稚園・保育所】&#10;一人当たり面積該当値テキスト"/>
        <xdr:cNvSpPr txBox="1"/>
      </xdr:nvSpPr>
      <xdr:spPr>
        <a:xfrm>
          <a:off x="22199600"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98552</xdr:rowOff>
    </xdr:from>
    <xdr:to>
      <xdr:col>112</xdr:col>
      <xdr:colOff>38100</xdr:colOff>
      <xdr:row>35</xdr:row>
      <xdr:rowOff>28702</xdr:rowOff>
    </xdr:to>
    <xdr:sp macro="" textlink="">
      <xdr:nvSpPr>
        <xdr:cNvPr id="494" name="楕円 493"/>
        <xdr:cNvSpPr/>
      </xdr:nvSpPr>
      <xdr:spPr>
        <a:xfrm>
          <a:off x="21272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140208</xdr:rowOff>
    </xdr:from>
    <xdr:to>
      <xdr:col>116</xdr:col>
      <xdr:colOff>63500</xdr:colOff>
      <xdr:row>34</xdr:row>
      <xdr:rowOff>149352</xdr:rowOff>
    </xdr:to>
    <xdr:cxnSp macro="">
      <xdr:nvCxnSpPr>
        <xdr:cNvPr id="495" name="直線コネクタ 494"/>
        <xdr:cNvCxnSpPr/>
      </xdr:nvCxnSpPr>
      <xdr:spPr>
        <a:xfrm flipV="1">
          <a:off x="21323300" y="5969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107696</xdr:rowOff>
    </xdr:from>
    <xdr:to>
      <xdr:col>107</xdr:col>
      <xdr:colOff>101600</xdr:colOff>
      <xdr:row>35</xdr:row>
      <xdr:rowOff>37846</xdr:rowOff>
    </xdr:to>
    <xdr:sp macro="" textlink="">
      <xdr:nvSpPr>
        <xdr:cNvPr id="496" name="楕円 495"/>
        <xdr:cNvSpPr/>
      </xdr:nvSpPr>
      <xdr:spPr>
        <a:xfrm>
          <a:off x="20383500" y="59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149352</xdr:rowOff>
    </xdr:from>
    <xdr:to>
      <xdr:col>111</xdr:col>
      <xdr:colOff>177800</xdr:colOff>
      <xdr:row>34</xdr:row>
      <xdr:rowOff>158496</xdr:rowOff>
    </xdr:to>
    <xdr:cxnSp macro="">
      <xdr:nvCxnSpPr>
        <xdr:cNvPr id="497" name="直線コネクタ 496"/>
        <xdr:cNvCxnSpPr/>
      </xdr:nvCxnSpPr>
      <xdr:spPr>
        <a:xfrm flipV="1">
          <a:off x="20434300" y="5978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116840</xdr:rowOff>
    </xdr:from>
    <xdr:to>
      <xdr:col>102</xdr:col>
      <xdr:colOff>165100</xdr:colOff>
      <xdr:row>35</xdr:row>
      <xdr:rowOff>46990</xdr:rowOff>
    </xdr:to>
    <xdr:sp macro="" textlink="">
      <xdr:nvSpPr>
        <xdr:cNvPr id="498" name="楕円 497"/>
        <xdr:cNvSpPr/>
      </xdr:nvSpPr>
      <xdr:spPr>
        <a:xfrm>
          <a:off x="19494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158496</xdr:rowOff>
    </xdr:from>
    <xdr:to>
      <xdr:col>107</xdr:col>
      <xdr:colOff>50800</xdr:colOff>
      <xdr:row>34</xdr:row>
      <xdr:rowOff>167640</xdr:rowOff>
    </xdr:to>
    <xdr:cxnSp macro="">
      <xdr:nvCxnSpPr>
        <xdr:cNvPr id="499" name="直線コネクタ 498"/>
        <xdr:cNvCxnSpPr/>
      </xdr:nvCxnSpPr>
      <xdr:spPr>
        <a:xfrm flipV="1">
          <a:off x="19545300" y="5987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4826</xdr:rowOff>
    </xdr:from>
    <xdr:to>
      <xdr:col>98</xdr:col>
      <xdr:colOff>38100</xdr:colOff>
      <xdr:row>35</xdr:row>
      <xdr:rowOff>106426</xdr:rowOff>
    </xdr:to>
    <xdr:sp macro="" textlink="">
      <xdr:nvSpPr>
        <xdr:cNvPr id="500" name="楕円 499"/>
        <xdr:cNvSpPr/>
      </xdr:nvSpPr>
      <xdr:spPr>
        <a:xfrm>
          <a:off x="18605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167640</xdr:rowOff>
    </xdr:from>
    <xdr:to>
      <xdr:col>102</xdr:col>
      <xdr:colOff>114300</xdr:colOff>
      <xdr:row>35</xdr:row>
      <xdr:rowOff>55626</xdr:rowOff>
    </xdr:to>
    <xdr:cxnSp macro="">
      <xdr:nvCxnSpPr>
        <xdr:cNvPr id="501" name="直線コネクタ 500"/>
        <xdr:cNvCxnSpPr/>
      </xdr:nvCxnSpPr>
      <xdr:spPr>
        <a:xfrm flipV="1">
          <a:off x="18656300" y="59969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502"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503"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04"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17543</xdr:rowOff>
    </xdr:from>
    <xdr:ext cx="469744" cy="259045"/>
    <xdr:sp macro="" textlink="">
      <xdr:nvSpPr>
        <xdr:cNvPr id="505" name="n_4aveValue【認定こども園・幼稚園・保育所】&#10;一人当たり面積"/>
        <xdr:cNvSpPr txBox="1"/>
      </xdr:nvSpPr>
      <xdr:spPr>
        <a:xfrm>
          <a:off x="18421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45229</xdr:rowOff>
    </xdr:from>
    <xdr:ext cx="469744" cy="259045"/>
    <xdr:sp macro="" textlink="">
      <xdr:nvSpPr>
        <xdr:cNvPr id="506" name="n_1mainValue【認定こども園・幼稚園・保育所】&#10;一人当たり面積"/>
        <xdr:cNvSpPr txBox="1"/>
      </xdr:nvSpPr>
      <xdr:spPr>
        <a:xfrm>
          <a:off x="21075727" y="570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54373</xdr:rowOff>
    </xdr:from>
    <xdr:ext cx="469744" cy="259045"/>
    <xdr:sp macro="" textlink="">
      <xdr:nvSpPr>
        <xdr:cNvPr id="507" name="n_2mainValue【認定こども園・幼稚園・保育所】&#10;一人当たり面積"/>
        <xdr:cNvSpPr txBox="1"/>
      </xdr:nvSpPr>
      <xdr:spPr>
        <a:xfrm>
          <a:off x="20199427" y="571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63517</xdr:rowOff>
    </xdr:from>
    <xdr:ext cx="469744" cy="259045"/>
    <xdr:sp macro="" textlink="">
      <xdr:nvSpPr>
        <xdr:cNvPr id="508" name="n_3mainValue【認定こども園・幼稚園・保育所】&#10;一人当たり面積"/>
        <xdr:cNvSpPr txBox="1"/>
      </xdr:nvSpPr>
      <xdr:spPr>
        <a:xfrm>
          <a:off x="19310427" y="572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122953</xdr:rowOff>
    </xdr:from>
    <xdr:ext cx="469744" cy="259045"/>
    <xdr:sp macro="" textlink="">
      <xdr:nvSpPr>
        <xdr:cNvPr id="509" name="n_4mainValue【認定こども園・幼稚園・保育所】&#10;一人当たり面積"/>
        <xdr:cNvSpPr txBox="1"/>
      </xdr:nvSpPr>
      <xdr:spPr>
        <a:xfrm>
          <a:off x="184214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37"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548" name="楕円 547"/>
        <xdr:cNvSpPr/>
      </xdr:nvSpPr>
      <xdr:spPr>
        <a:xfrm>
          <a:off x="162687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10939</xdr:rowOff>
    </xdr:from>
    <xdr:ext cx="405111" cy="259045"/>
    <xdr:sp macro="" textlink="">
      <xdr:nvSpPr>
        <xdr:cNvPr id="549" name="【学校施設】&#10;有形固定資産減価償却率該当値テキスト"/>
        <xdr:cNvSpPr txBox="1"/>
      </xdr:nvSpPr>
      <xdr:spPr>
        <a:xfrm>
          <a:off x="16357600" y="995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152654</xdr:rowOff>
    </xdr:from>
    <xdr:to>
      <xdr:col>81</xdr:col>
      <xdr:colOff>101600</xdr:colOff>
      <xdr:row>59</xdr:row>
      <xdr:rowOff>82804</xdr:rowOff>
    </xdr:to>
    <xdr:sp macro="" textlink="">
      <xdr:nvSpPr>
        <xdr:cNvPr id="550" name="楕円 549"/>
        <xdr:cNvSpPr/>
      </xdr:nvSpPr>
      <xdr:spPr>
        <a:xfrm>
          <a:off x="15430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32004</xdr:rowOff>
    </xdr:from>
    <xdr:to>
      <xdr:col>85</xdr:col>
      <xdr:colOff>127000</xdr:colOff>
      <xdr:row>59</xdr:row>
      <xdr:rowOff>38862</xdr:rowOff>
    </xdr:to>
    <xdr:cxnSp macro="">
      <xdr:nvCxnSpPr>
        <xdr:cNvPr id="551" name="直線コネクタ 550"/>
        <xdr:cNvCxnSpPr/>
      </xdr:nvCxnSpPr>
      <xdr:spPr>
        <a:xfrm>
          <a:off x="15481300" y="1014755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143510</xdr:rowOff>
    </xdr:from>
    <xdr:to>
      <xdr:col>76</xdr:col>
      <xdr:colOff>165100</xdr:colOff>
      <xdr:row>59</xdr:row>
      <xdr:rowOff>73660</xdr:rowOff>
    </xdr:to>
    <xdr:sp macro="" textlink="">
      <xdr:nvSpPr>
        <xdr:cNvPr id="552" name="楕円 551"/>
        <xdr:cNvSpPr/>
      </xdr:nvSpPr>
      <xdr:spPr>
        <a:xfrm>
          <a:off x="14541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22860</xdr:rowOff>
    </xdr:from>
    <xdr:to>
      <xdr:col>81</xdr:col>
      <xdr:colOff>50800</xdr:colOff>
      <xdr:row>59</xdr:row>
      <xdr:rowOff>32004</xdr:rowOff>
    </xdr:to>
    <xdr:cxnSp macro="">
      <xdr:nvCxnSpPr>
        <xdr:cNvPr id="553" name="直線コネクタ 552"/>
        <xdr:cNvCxnSpPr/>
      </xdr:nvCxnSpPr>
      <xdr:spPr>
        <a:xfrm>
          <a:off x="14592300" y="101384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122936</xdr:rowOff>
    </xdr:from>
    <xdr:to>
      <xdr:col>72</xdr:col>
      <xdr:colOff>38100</xdr:colOff>
      <xdr:row>59</xdr:row>
      <xdr:rowOff>53086</xdr:rowOff>
    </xdr:to>
    <xdr:sp macro="" textlink="">
      <xdr:nvSpPr>
        <xdr:cNvPr id="554" name="楕円 553"/>
        <xdr:cNvSpPr/>
      </xdr:nvSpPr>
      <xdr:spPr>
        <a:xfrm>
          <a:off x="13652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2286</xdr:rowOff>
    </xdr:from>
    <xdr:to>
      <xdr:col>76</xdr:col>
      <xdr:colOff>114300</xdr:colOff>
      <xdr:row>59</xdr:row>
      <xdr:rowOff>22860</xdr:rowOff>
    </xdr:to>
    <xdr:cxnSp macro="">
      <xdr:nvCxnSpPr>
        <xdr:cNvPr id="555" name="直線コネクタ 554"/>
        <xdr:cNvCxnSpPr/>
      </xdr:nvCxnSpPr>
      <xdr:spPr>
        <a:xfrm>
          <a:off x="13703300" y="1011783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111506</xdr:rowOff>
    </xdr:from>
    <xdr:to>
      <xdr:col>67</xdr:col>
      <xdr:colOff>101600</xdr:colOff>
      <xdr:row>59</xdr:row>
      <xdr:rowOff>41656</xdr:rowOff>
    </xdr:to>
    <xdr:sp macro="" textlink="">
      <xdr:nvSpPr>
        <xdr:cNvPr id="556" name="楕円 555"/>
        <xdr:cNvSpPr/>
      </xdr:nvSpPr>
      <xdr:spPr>
        <a:xfrm>
          <a:off x="12763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162306</xdr:rowOff>
    </xdr:from>
    <xdr:to>
      <xdr:col>71</xdr:col>
      <xdr:colOff>177800</xdr:colOff>
      <xdr:row>59</xdr:row>
      <xdr:rowOff>2286</xdr:rowOff>
    </xdr:to>
    <xdr:cxnSp macro="">
      <xdr:nvCxnSpPr>
        <xdr:cNvPr id="557" name="直線コネクタ 556"/>
        <xdr:cNvCxnSpPr/>
      </xdr:nvCxnSpPr>
      <xdr:spPr>
        <a:xfrm>
          <a:off x="12814300" y="1010640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58"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59"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60"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1"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99331</xdr:rowOff>
    </xdr:from>
    <xdr:ext cx="405111" cy="259045"/>
    <xdr:sp macro="" textlink="">
      <xdr:nvSpPr>
        <xdr:cNvPr id="562" name="n_1mainValue【学校施設】&#10;有形固定資産減価償却率"/>
        <xdr:cNvSpPr txBox="1"/>
      </xdr:nvSpPr>
      <xdr:spPr>
        <a:xfrm>
          <a:off x="15266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90187</xdr:rowOff>
    </xdr:from>
    <xdr:ext cx="405111" cy="259045"/>
    <xdr:sp macro="" textlink="">
      <xdr:nvSpPr>
        <xdr:cNvPr id="563" name="n_2mainValue【学校施設】&#10;有形固定資産減価償却率"/>
        <xdr:cNvSpPr txBox="1"/>
      </xdr:nvSpPr>
      <xdr:spPr>
        <a:xfrm>
          <a:off x="14389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69613</xdr:rowOff>
    </xdr:from>
    <xdr:ext cx="405111" cy="259045"/>
    <xdr:sp macro="" textlink="">
      <xdr:nvSpPr>
        <xdr:cNvPr id="564" name="n_3mainValue【学校施設】&#10;有形固定資産減価償却率"/>
        <xdr:cNvSpPr txBox="1"/>
      </xdr:nvSpPr>
      <xdr:spPr>
        <a:xfrm>
          <a:off x="13500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58183</xdr:rowOff>
    </xdr:from>
    <xdr:ext cx="405111" cy="259045"/>
    <xdr:sp macro="" textlink="">
      <xdr:nvSpPr>
        <xdr:cNvPr id="565" name="n_4mainValue【学校施設】&#10;有形固定資産減価償却率"/>
        <xdr:cNvSpPr txBox="1"/>
      </xdr:nvSpPr>
      <xdr:spPr>
        <a:xfrm>
          <a:off x="12611744" y="98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115697</xdr:rowOff>
    </xdr:from>
    <xdr:to>
      <xdr:col>116</xdr:col>
      <xdr:colOff>114300</xdr:colOff>
      <xdr:row>63</xdr:row>
      <xdr:rowOff>45847</xdr:rowOff>
    </xdr:to>
    <xdr:sp macro="" textlink="">
      <xdr:nvSpPr>
        <xdr:cNvPr id="605" name="楕円 604"/>
        <xdr:cNvSpPr/>
      </xdr:nvSpPr>
      <xdr:spPr>
        <a:xfrm>
          <a:off x="22110700" y="107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606"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118173</xdr:rowOff>
    </xdr:from>
    <xdr:to>
      <xdr:col>112</xdr:col>
      <xdr:colOff>38100</xdr:colOff>
      <xdr:row>63</xdr:row>
      <xdr:rowOff>48323</xdr:rowOff>
    </xdr:to>
    <xdr:sp macro="" textlink="">
      <xdr:nvSpPr>
        <xdr:cNvPr id="607" name="楕円 606"/>
        <xdr:cNvSpPr/>
      </xdr:nvSpPr>
      <xdr:spPr>
        <a:xfrm>
          <a:off x="212725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166497</xdr:rowOff>
    </xdr:from>
    <xdr:to>
      <xdr:col>116</xdr:col>
      <xdr:colOff>63500</xdr:colOff>
      <xdr:row>62</xdr:row>
      <xdr:rowOff>168973</xdr:rowOff>
    </xdr:to>
    <xdr:cxnSp macro="">
      <xdr:nvCxnSpPr>
        <xdr:cNvPr id="608" name="直線コネクタ 607"/>
        <xdr:cNvCxnSpPr/>
      </xdr:nvCxnSpPr>
      <xdr:spPr>
        <a:xfrm flipV="1">
          <a:off x="21323300" y="10796397"/>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120079</xdr:rowOff>
    </xdr:from>
    <xdr:to>
      <xdr:col>107</xdr:col>
      <xdr:colOff>101600</xdr:colOff>
      <xdr:row>63</xdr:row>
      <xdr:rowOff>50229</xdr:rowOff>
    </xdr:to>
    <xdr:sp macro="" textlink="">
      <xdr:nvSpPr>
        <xdr:cNvPr id="609" name="楕円 608"/>
        <xdr:cNvSpPr/>
      </xdr:nvSpPr>
      <xdr:spPr>
        <a:xfrm>
          <a:off x="20383500" y="107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168973</xdr:rowOff>
    </xdr:from>
    <xdr:to>
      <xdr:col>111</xdr:col>
      <xdr:colOff>177800</xdr:colOff>
      <xdr:row>62</xdr:row>
      <xdr:rowOff>170879</xdr:rowOff>
    </xdr:to>
    <xdr:cxnSp macro="">
      <xdr:nvCxnSpPr>
        <xdr:cNvPr id="610" name="直線コネクタ 609"/>
        <xdr:cNvCxnSpPr/>
      </xdr:nvCxnSpPr>
      <xdr:spPr>
        <a:xfrm flipV="1">
          <a:off x="20434300" y="10798873"/>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121983</xdr:rowOff>
    </xdr:from>
    <xdr:to>
      <xdr:col>102</xdr:col>
      <xdr:colOff>165100</xdr:colOff>
      <xdr:row>63</xdr:row>
      <xdr:rowOff>52133</xdr:rowOff>
    </xdr:to>
    <xdr:sp macro="" textlink="">
      <xdr:nvSpPr>
        <xdr:cNvPr id="611" name="楕円 610"/>
        <xdr:cNvSpPr/>
      </xdr:nvSpPr>
      <xdr:spPr>
        <a:xfrm>
          <a:off x="19494500" y="107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170879</xdr:rowOff>
    </xdr:from>
    <xdr:to>
      <xdr:col>107</xdr:col>
      <xdr:colOff>50800</xdr:colOff>
      <xdr:row>63</xdr:row>
      <xdr:rowOff>1333</xdr:rowOff>
    </xdr:to>
    <xdr:cxnSp macro="">
      <xdr:nvCxnSpPr>
        <xdr:cNvPr id="612" name="直線コネクタ 611"/>
        <xdr:cNvCxnSpPr/>
      </xdr:nvCxnSpPr>
      <xdr:spPr>
        <a:xfrm flipV="1">
          <a:off x="19545300" y="10800779"/>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124460</xdr:rowOff>
    </xdr:from>
    <xdr:to>
      <xdr:col>98</xdr:col>
      <xdr:colOff>38100</xdr:colOff>
      <xdr:row>63</xdr:row>
      <xdr:rowOff>54610</xdr:rowOff>
    </xdr:to>
    <xdr:sp macro="" textlink="">
      <xdr:nvSpPr>
        <xdr:cNvPr id="613" name="楕円 612"/>
        <xdr:cNvSpPr/>
      </xdr:nvSpPr>
      <xdr:spPr>
        <a:xfrm>
          <a:off x="18605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xdr:rowOff>
    </xdr:from>
    <xdr:to>
      <xdr:col>102</xdr:col>
      <xdr:colOff>114300</xdr:colOff>
      <xdr:row>63</xdr:row>
      <xdr:rowOff>3810</xdr:rowOff>
    </xdr:to>
    <xdr:cxnSp macro="">
      <xdr:nvCxnSpPr>
        <xdr:cNvPr id="614" name="直線コネクタ 613"/>
        <xdr:cNvCxnSpPr/>
      </xdr:nvCxnSpPr>
      <xdr:spPr>
        <a:xfrm flipV="1">
          <a:off x="18656300" y="1080268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39450</xdr:rowOff>
    </xdr:from>
    <xdr:ext cx="469744" cy="259045"/>
    <xdr:sp macro="" textlink="">
      <xdr:nvSpPr>
        <xdr:cNvPr id="619" name="n_1mainValue【学校施設】&#10;一人当たり面積"/>
        <xdr:cNvSpPr txBox="1"/>
      </xdr:nvSpPr>
      <xdr:spPr>
        <a:xfrm>
          <a:off x="21075727" y="1084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41356</xdr:rowOff>
    </xdr:from>
    <xdr:ext cx="469744" cy="259045"/>
    <xdr:sp macro="" textlink="">
      <xdr:nvSpPr>
        <xdr:cNvPr id="620" name="n_2mainValue【学校施設】&#10;一人当たり面積"/>
        <xdr:cNvSpPr txBox="1"/>
      </xdr:nvSpPr>
      <xdr:spPr>
        <a:xfrm>
          <a:off x="20199427" y="1084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43260</xdr:rowOff>
    </xdr:from>
    <xdr:ext cx="469744" cy="259045"/>
    <xdr:sp macro="" textlink="">
      <xdr:nvSpPr>
        <xdr:cNvPr id="621" name="n_3mainValue【学校施設】&#10;一人当たり面積"/>
        <xdr:cNvSpPr txBox="1"/>
      </xdr:nvSpPr>
      <xdr:spPr>
        <a:xfrm>
          <a:off x="19310427" y="1084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45737</xdr:rowOff>
    </xdr:from>
    <xdr:ext cx="469744" cy="259045"/>
    <xdr:sp macro="" textlink="">
      <xdr:nvSpPr>
        <xdr:cNvPr id="622" name="n_4mainValue【学校施設】&#10;一人当たり面積"/>
        <xdr:cNvSpPr txBox="1"/>
      </xdr:nvSpPr>
      <xdr:spPr>
        <a:xfrm>
          <a:off x="18421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53"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16692</xdr:rowOff>
    </xdr:from>
    <xdr:to>
      <xdr:col>85</xdr:col>
      <xdr:colOff>177800</xdr:colOff>
      <xdr:row>86</xdr:row>
      <xdr:rowOff>118292</xdr:rowOff>
    </xdr:to>
    <xdr:sp macro="" textlink="">
      <xdr:nvSpPr>
        <xdr:cNvPr id="664" name="楕円 663"/>
        <xdr:cNvSpPr/>
      </xdr:nvSpPr>
      <xdr:spPr>
        <a:xfrm>
          <a:off x="16268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103069</xdr:rowOff>
    </xdr:from>
    <xdr:ext cx="405111" cy="259045"/>
    <xdr:sp macro="" textlink="">
      <xdr:nvSpPr>
        <xdr:cNvPr id="665" name="【児童館】&#10;有形固定資産減価償却率該当値テキスト"/>
        <xdr:cNvSpPr txBox="1"/>
      </xdr:nvSpPr>
      <xdr:spPr>
        <a:xfrm>
          <a:off x="16357600" y="1467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168548</xdr:rowOff>
    </xdr:from>
    <xdr:to>
      <xdr:col>81</xdr:col>
      <xdr:colOff>101600</xdr:colOff>
      <xdr:row>86</xdr:row>
      <xdr:rowOff>98698</xdr:rowOff>
    </xdr:to>
    <xdr:sp macro="" textlink="">
      <xdr:nvSpPr>
        <xdr:cNvPr id="666" name="楕円 665"/>
        <xdr:cNvSpPr/>
      </xdr:nvSpPr>
      <xdr:spPr>
        <a:xfrm>
          <a:off x="15430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47898</xdr:rowOff>
    </xdr:from>
    <xdr:to>
      <xdr:col>85</xdr:col>
      <xdr:colOff>127000</xdr:colOff>
      <xdr:row>86</xdr:row>
      <xdr:rowOff>67492</xdr:rowOff>
    </xdr:to>
    <xdr:cxnSp macro="">
      <xdr:nvCxnSpPr>
        <xdr:cNvPr id="667" name="直線コネクタ 666"/>
        <xdr:cNvCxnSpPr/>
      </xdr:nvCxnSpPr>
      <xdr:spPr>
        <a:xfrm>
          <a:off x="15481300" y="1479259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150586</xdr:rowOff>
    </xdr:from>
    <xdr:to>
      <xdr:col>76</xdr:col>
      <xdr:colOff>165100</xdr:colOff>
      <xdr:row>86</xdr:row>
      <xdr:rowOff>80736</xdr:rowOff>
    </xdr:to>
    <xdr:sp macro="" textlink="">
      <xdr:nvSpPr>
        <xdr:cNvPr id="668" name="楕円 667"/>
        <xdr:cNvSpPr/>
      </xdr:nvSpPr>
      <xdr:spPr>
        <a:xfrm>
          <a:off x="145415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29936</xdr:rowOff>
    </xdr:from>
    <xdr:to>
      <xdr:col>81</xdr:col>
      <xdr:colOff>50800</xdr:colOff>
      <xdr:row>86</xdr:row>
      <xdr:rowOff>47898</xdr:rowOff>
    </xdr:to>
    <xdr:cxnSp macro="">
      <xdr:nvCxnSpPr>
        <xdr:cNvPr id="669" name="直線コネクタ 668"/>
        <xdr:cNvCxnSpPr/>
      </xdr:nvCxnSpPr>
      <xdr:spPr>
        <a:xfrm>
          <a:off x="14592300" y="1477463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130992</xdr:rowOff>
    </xdr:from>
    <xdr:to>
      <xdr:col>72</xdr:col>
      <xdr:colOff>38100</xdr:colOff>
      <xdr:row>86</xdr:row>
      <xdr:rowOff>61142</xdr:rowOff>
    </xdr:to>
    <xdr:sp macro="" textlink="">
      <xdr:nvSpPr>
        <xdr:cNvPr id="670" name="楕円 669"/>
        <xdr:cNvSpPr/>
      </xdr:nvSpPr>
      <xdr:spPr>
        <a:xfrm>
          <a:off x="13652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10342</xdr:rowOff>
    </xdr:from>
    <xdr:to>
      <xdr:col>76</xdr:col>
      <xdr:colOff>114300</xdr:colOff>
      <xdr:row>86</xdr:row>
      <xdr:rowOff>29936</xdr:rowOff>
    </xdr:to>
    <xdr:cxnSp macro="">
      <xdr:nvCxnSpPr>
        <xdr:cNvPr id="671" name="直線コネクタ 670"/>
        <xdr:cNvCxnSpPr/>
      </xdr:nvCxnSpPr>
      <xdr:spPr>
        <a:xfrm>
          <a:off x="13703300" y="1475504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109764</xdr:rowOff>
    </xdr:from>
    <xdr:to>
      <xdr:col>67</xdr:col>
      <xdr:colOff>101600</xdr:colOff>
      <xdr:row>86</xdr:row>
      <xdr:rowOff>39914</xdr:rowOff>
    </xdr:to>
    <xdr:sp macro="" textlink="">
      <xdr:nvSpPr>
        <xdr:cNvPr id="672" name="楕円 671"/>
        <xdr:cNvSpPr/>
      </xdr:nvSpPr>
      <xdr:spPr>
        <a:xfrm>
          <a:off x="12763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160564</xdr:rowOff>
    </xdr:from>
    <xdr:to>
      <xdr:col>71</xdr:col>
      <xdr:colOff>177800</xdr:colOff>
      <xdr:row>86</xdr:row>
      <xdr:rowOff>10342</xdr:rowOff>
    </xdr:to>
    <xdr:cxnSp macro="">
      <xdr:nvCxnSpPr>
        <xdr:cNvPr id="673" name="直線コネクタ 672"/>
        <xdr:cNvCxnSpPr/>
      </xdr:nvCxnSpPr>
      <xdr:spPr>
        <a:xfrm>
          <a:off x="12814300" y="1473381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74"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75"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76"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77"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89825</xdr:rowOff>
    </xdr:from>
    <xdr:ext cx="405111" cy="259045"/>
    <xdr:sp macro="" textlink="">
      <xdr:nvSpPr>
        <xdr:cNvPr id="678" name="n_1mainValue【児童館】&#10;有形固定資産減価償却率"/>
        <xdr:cNvSpPr txBox="1"/>
      </xdr:nvSpPr>
      <xdr:spPr>
        <a:xfrm>
          <a:off x="15266044" y="1483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71863</xdr:rowOff>
    </xdr:from>
    <xdr:ext cx="405111" cy="259045"/>
    <xdr:sp macro="" textlink="">
      <xdr:nvSpPr>
        <xdr:cNvPr id="679" name="n_2mainValue【児童館】&#10;有形固定資産減価償却率"/>
        <xdr:cNvSpPr txBox="1"/>
      </xdr:nvSpPr>
      <xdr:spPr>
        <a:xfrm>
          <a:off x="14389744" y="1481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52269</xdr:rowOff>
    </xdr:from>
    <xdr:ext cx="405111" cy="259045"/>
    <xdr:sp macro="" textlink="">
      <xdr:nvSpPr>
        <xdr:cNvPr id="680" name="n_3mainValue【児童館】&#10;有形固定資産減価償却率"/>
        <xdr:cNvSpPr txBox="1"/>
      </xdr:nvSpPr>
      <xdr:spPr>
        <a:xfrm>
          <a:off x="135007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31041</xdr:rowOff>
    </xdr:from>
    <xdr:ext cx="405111" cy="259045"/>
    <xdr:sp macro="" textlink="">
      <xdr:nvSpPr>
        <xdr:cNvPr id="681" name="n_4mainValue【児童館】&#10;有形固定資産減価償却率"/>
        <xdr:cNvSpPr txBox="1"/>
      </xdr:nvSpPr>
      <xdr:spPr>
        <a:xfrm>
          <a:off x="126117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8"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3" name="フローチャート: 判断 712"/>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135889</xdr:rowOff>
    </xdr:from>
    <xdr:to>
      <xdr:col>116</xdr:col>
      <xdr:colOff>114300</xdr:colOff>
      <xdr:row>80</xdr:row>
      <xdr:rowOff>66039</xdr:rowOff>
    </xdr:to>
    <xdr:sp macro="" textlink="">
      <xdr:nvSpPr>
        <xdr:cNvPr id="719" name="楕円 718"/>
        <xdr:cNvSpPr/>
      </xdr:nvSpPr>
      <xdr:spPr>
        <a:xfrm>
          <a:off x="22110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158766</xdr:rowOff>
    </xdr:from>
    <xdr:ext cx="469744" cy="259045"/>
    <xdr:sp macro="" textlink="">
      <xdr:nvSpPr>
        <xdr:cNvPr id="720" name="【児童館】&#10;一人当たり面積該当値テキスト"/>
        <xdr:cNvSpPr txBox="1"/>
      </xdr:nvSpPr>
      <xdr:spPr>
        <a:xfrm>
          <a:off x="22199600"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21" name="楕円 720"/>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15239</xdr:rowOff>
    </xdr:from>
    <xdr:to>
      <xdr:col>116</xdr:col>
      <xdr:colOff>63500</xdr:colOff>
      <xdr:row>80</xdr:row>
      <xdr:rowOff>38100</xdr:rowOff>
    </xdr:to>
    <xdr:cxnSp macro="">
      <xdr:nvCxnSpPr>
        <xdr:cNvPr id="722" name="直線コネクタ 721"/>
        <xdr:cNvCxnSpPr/>
      </xdr:nvCxnSpPr>
      <xdr:spPr>
        <a:xfrm flipV="1">
          <a:off x="21323300" y="13731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23" name="楕円 722"/>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24" name="直線コネクタ 723"/>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10161</xdr:rowOff>
    </xdr:from>
    <xdr:to>
      <xdr:col>102</xdr:col>
      <xdr:colOff>165100</xdr:colOff>
      <xdr:row>80</xdr:row>
      <xdr:rowOff>111761</xdr:rowOff>
    </xdr:to>
    <xdr:sp macro="" textlink="">
      <xdr:nvSpPr>
        <xdr:cNvPr id="725" name="楕円 724"/>
        <xdr:cNvSpPr/>
      </xdr:nvSpPr>
      <xdr:spPr>
        <a:xfrm>
          <a:off x="19494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60961</xdr:rowOff>
    </xdr:to>
    <xdr:cxnSp macro="">
      <xdr:nvCxnSpPr>
        <xdr:cNvPr id="726" name="直線コネクタ 725"/>
        <xdr:cNvCxnSpPr/>
      </xdr:nvCxnSpPr>
      <xdr:spPr>
        <a:xfrm flipV="1">
          <a:off x="19545300" y="13754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10161</xdr:rowOff>
    </xdr:from>
    <xdr:to>
      <xdr:col>98</xdr:col>
      <xdr:colOff>38100</xdr:colOff>
      <xdr:row>80</xdr:row>
      <xdr:rowOff>111761</xdr:rowOff>
    </xdr:to>
    <xdr:sp macro="" textlink="">
      <xdr:nvSpPr>
        <xdr:cNvPr id="727" name="楕円 726"/>
        <xdr:cNvSpPr/>
      </xdr:nvSpPr>
      <xdr:spPr>
        <a:xfrm>
          <a:off x="18605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60961</xdr:rowOff>
    </xdr:from>
    <xdr:to>
      <xdr:col>102</xdr:col>
      <xdr:colOff>114300</xdr:colOff>
      <xdr:row>80</xdr:row>
      <xdr:rowOff>60961</xdr:rowOff>
    </xdr:to>
    <xdr:cxnSp macro="">
      <xdr:nvCxnSpPr>
        <xdr:cNvPr id="728" name="直線コネクタ 727"/>
        <xdr:cNvCxnSpPr/>
      </xdr:nvCxnSpPr>
      <xdr:spPr>
        <a:xfrm>
          <a:off x="18656300" y="13776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729"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30"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31"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45738</xdr:rowOff>
    </xdr:from>
    <xdr:ext cx="469744" cy="259045"/>
    <xdr:sp macro="" textlink="">
      <xdr:nvSpPr>
        <xdr:cNvPr id="732" name="n_4aveValue【児童館】&#10;一人当たり面積"/>
        <xdr:cNvSpPr txBox="1"/>
      </xdr:nvSpPr>
      <xdr:spPr>
        <a:xfrm>
          <a:off x="18421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33"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34"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128288</xdr:rowOff>
    </xdr:from>
    <xdr:ext cx="469744" cy="259045"/>
    <xdr:sp macro="" textlink="">
      <xdr:nvSpPr>
        <xdr:cNvPr id="735" name="n_3mainValue【児童館】&#10;一人当たり面積"/>
        <xdr:cNvSpPr txBox="1"/>
      </xdr:nvSpPr>
      <xdr:spPr>
        <a:xfrm>
          <a:off x="19310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128288</xdr:rowOff>
    </xdr:from>
    <xdr:ext cx="469744" cy="259045"/>
    <xdr:sp macro="" textlink="">
      <xdr:nvSpPr>
        <xdr:cNvPr id="736" name="n_4mainValue【児童館】&#10;一人当たり面積"/>
        <xdr:cNvSpPr txBox="1"/>
      </xdr:nvSpPr>
      <xdr:spPr>
        <a:xfrm>
          <a:off x="184214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2" name="直線コネクタ 761"/>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67"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8" name="フローチャート: 判断 767"/>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9" name="フローチャート: 判断 768"/>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0" name="フローチャート: 判断 769"/>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2" name="フローチャート: 判断 771"/>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51526</xdr:rowOff>
    </xdr:from>
    <xdr:to>
      <xdr:col>85</xdr:col>
      <xdr:colOff>177800</xdr:colOff>
      <xdr:row>106</xdr:row>
      <xdr:rowOff>153126</xdr:rowOff>
    </xdr:to>
    <xdr:sp macro="" textlink="">
      <xdr:nvSpPr>
        <xdr:cNvPr id="778" name="楕円 777"/>
        <xdr:cNvSpPr/>
      </xdr:nvSpPr>
      <xdr:spPr>
        <a:xfrm>
          <a:off x="16268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29953</xdr:rowOff>
    </xdr:from>
    <xdr:ext cx="405111" cy="259045"/>
    <xdr:sp macro="" textlink="">
      <xdr:nvSpPr>
        <xdr:cNvPr id="779" name="【公民館】&#10;有形固定資産減価償却率該当値テキスト"/>
        <xdr:cNvSpPr txBox="1"/>
      </xdr:nvSpPr>
      <xdr:spPr>
        <a:xfrm>
          <a:off x="16357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23768</xdr:rowOff>
    </xdr:from>
    <xdr:to>
      <xdr:col>81</xdr:col>
      <xdr:colOff>101600</xdr:colOff>
      <xdr:row>106</xdr:row>
      <xdr:rowOff>125368</xdr:rowOff>
    </xdr:to>
    <xdr:sp macro="" textlink="">
      <xdr:nvSpPr>
        <xdr:cNvPr id="780" name="楕円 779"/>
        <xdr:cNvSpPr/>
      </xdr:nvSpPr>
      <xdr:spPr>
        <a:xfrm>
          <a:off x="15430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74568</xdr:rowOff>
    </xdr:from>
    <xdr:to>
      <xdr:col>85</xdr:col>
      <xdr:colOff>127000</xdr:colOff>
      <xdr:row>106</xdr:row>
      <xdr:rowOff>102326</xdr:rowOff>
    </xdr:to>
    <xdr:cxnSp macro="">
      <xdr:nvCxnSpPr>
        <xdr:cNvPr id="781" name="直線コネクタ 780"/>
        <xdr:cNvCxnSpPr/>
      </xdr:nvCxnSpPr>
      <xdr:spPr>
        <a:xfrm>
          <a:off x="15481300" y="1824826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82" name="楕円 781"/>
        <xdr:cNvSpPr/>
      </xdr:nvSpPr>
      <xdr:spPr>
        <a:xfrm>
          <a:off x="14541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51707</xdr:rowOff>
    </xdr:from>
    <xdr:to>
      <xdr:col>81</xdr:col>
      <xdr:colOff>50800</xdr:colOff>
      <xdr:row>106</xdr:row>
      <xdr:rowOff>74568</xdr:rowOff>
    </xdr:to>
    <xdr:cxnSp macro="">
      <xdr:nvCxnSpPr>
        <xdr:cNvPr id="783" name="直線コネクタ 782"/>
        <xdr:cNvCxnSpPr/>
      </xdr:nvCxnSpPr>
      <xdr:spPr>
        <a:xfrm>
          <a:off x="14592300" y="182254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84" name="楕円 783"/>
        <xdr:cNvSpPr/>
      </xdr:nvSpPr>
      <xdr:spPr>
        <a:xfrm>
          <a:off x="1365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51707</xdr:rowOff>
    </xdr:to>
    <xdr:cxnSp macro="">
      <xdr:nvCxnSpPr>
        <xdr:cNvPr id="785" name="直線コネクタ 784"/>
        <xdr:cNvCxnSpPr/>
      </xdr:nvCxnSpPr>
      <xdr:spPr>
        <a:xfrm>
          <a:off x="13703300" y="181976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43362</xdr:rowOff>
    </xdr:from>
    <xdr:to>
      <xdr:col>67</xdr:col>
      <xdr:colOff>101600</xdr:colOff>
      <xdr:row>106</xdr:row>
      <xdr:rowOff>144962</xdr:rowOff>
    </xdr:to>
    <xdr:sp macro="" textlink="">
      <xdr:nvSpPr>
        <xdr:cNvPr id="786" name="楕円 785"/>
        <xdr:cNvSpPr/>
      </xdr:nvSpPr>
      <xdr:spPr>
        <a:xfrm>
          <a:off x="12763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23949</xdr:rowOff>
    </xdr:from>
    <xdr:to>
      <xdr:col>71</xdr:col>
      <xdr:colOff>177800</xdr:colOff>
      <xdr:row>106</xdr:row>
      <xdr:rowOff>94162</xdr:rowOff>
    </xdr:to>
    <xdr:cxnSp macro="">
      <xdr:nvCxnSpPr>
        <xdr:cNvPr id="787" name="直線コネクタ 786"/>
        <xdr:cNvCxnSpPr/>
      </xdr:nvCxnSpPr>
      <xdr:spPr>
        <a:xfrm flipV="1">
          <a:off x="12814300" y="1819764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8"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89"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0"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91"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116495</xdr:rowOff>
    </xdr:from>
    <xdr:ext cx="405111" cy="259045"/>
    <xdr:sp macro="" textlink="">
      <xdr:nvSpPr>
        <xdr:cNvPr id="792" name="n_1mainValue【公民館】&#10;有形固定資産減価償却率"/>
        <xdr:cNvSpPr txBox="1"/>
      </xdr:nvSpPr>
      <xdr:spPr>
        <a:xfrm>
          <a:off x="15266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793" name="n_2mainValue【公民館】&#10;有形固定資産減価償却率"/>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794" name="n_3mainValue【公民館】&#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136089</xdr:rowOff>
    </xdr:from>
    <xdr:ext cx="405111" cy="259045"/>
    <xdr:sp macro="" textlink="">
      <xdr:nvSpPr>
        <xdr:cNvPr id="795" name="n_4mainValue【公民館】&#10;有形固定資産減価償却率"/>
        <xdr:cNvSpPr txBox="1"/>
      </xdr:nvSpPr>
      <xdr:spPr>
        <a:xfrm>
          <a:off x="12611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1" name="直線コネクタ 820"/>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2"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3" name="直線コネクタ 822"/>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4"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5" name="直線コネクタ 824"/>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826"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7" name="フローチャート: 判断 826"/>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8" name="フローチャート: 判断 827"/>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9" name="フローチャート: 判断 828"/>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0" name="フローチャート: 判断 829"/>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1" name="フローチャート: 判断 830"/>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95613</xdr:rowOff>
    </xdr:from>
    <xdr:to>
      <xdr:col>116</xdr:col>
      <xdr:colOff>114300</xdr:colOff>
      <xdr:row>106</xdr:row>
      <xdr:rowOff>25763</xdr:rowOff>
    </xdr:to>
    <xdr:sp macro="" textlink="">
      <xdr:nvSpPr>
        <xdr:cNvPr id="837" name="楕円 836"/>
        <xdr:cNvSpPr/>
      </xdr:nvSpPr>
      <xdr:spPr>
        <a:xfrm>
          <a:off x="22110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118490</xdr:rowOff>
    </xdr:from>
    <xdr:ext cx="469744" cy="259045"/>
    <xdr:sp macro="" textlink="">
      <xdr:nvSpPr>
        <xdr:cNvPr id="838" name="【公民館】&#10;一人当たり面積該当値テキスト"/>
        <xdr:cNvSpPr txBox="1"/>
      </xdr:nvSpPr>
      <xdr:spPr>
        <a:xfrm>
          <a:off x="22199600" y="179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98879</xdr:rowOff>
    </xdr:from>
    <xdr:to>
      <xdr:col>112</xdr:col>
      <xdr:colOff>38100</xdr:colOff>
      <xdr:row>106</xdr:row>
      <xdr:rowOff>29029</xdr:rowOff>
    </xdr:to>
    <xdr:sp macro="" textlink="">
      <xdr:nvSpPr>
        <xdr:cNvPr id="839" name="楕円 838"/>
        <xdr:cNvSpPr/>
      </xdr:nvSpPr>
      <xdr:spPr>
        <a:xfrm>
          <a:off x="2127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146413</xdr:rowOff>
    </xdr:from>
    <xdr:to>
      <xdr:col>116</xdr:col>
      <xdr:colOff>63500</xdr:colOff>
      <xdr:row>105</xdr:row>
      <xdr:rowOff>149679</xdr:rowOff>
    </xdr:to>
    <xdr:cxnSp macro="">
      <xdr:nvCxnSpPr>
        <xdr:cNvPr id="840" name="直線コネクタ 839"/>
        <xdr:cNvCxnSpPr/>
      </xdr:nvCxnSpPr>
      <xdr:spPr>
        <a:xfrm flipV="1">
          <a:off x="21323300" y="181486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41" name="楕円 840"/>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149679</xdr:rowOff>
    </xdr:from>
    <xdr:to>
      <xdr:col>111</xdr:col>
      <xdr:colOff>177800</xdr:colOff>
      <xdr:row>105</xdr:row>
      <xdr:rowOff>156211</xdr:rowOff>
    </xdr:to>
    <xdr:cxnSp macro="">
      <xdr:nvCxnSpPr>
        <xdr:cNvPr id="842" name="直線コネクタ 841"/>
        <xdr:cNvCxnSpPr/>
      </xdr:nvCxnSpPr>
      <xdr:spPr>
        <a:xfrm flipV="1">
          <a:off x="20434300" y="181519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843" name="楕円 842"/>
        <xdr:cNvSpPr/>
      </xdr:nvSpPr>
      <xdr:spPr>
        <a:xfrm>
          <a:off x="19494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159476</xdr:rowOff>
    </xdr:to>
    <xdr:cxnSp macro="">
      <xdr:nvCxnSpPr>
        <xdr:cNvPr id="844" name="直線コネクタ 843"/>
        <xdr:cNvCxnSpPr/>
      </xdr:nvCxnSpPr>
      <xdr:spPr>
        <a:xfrm flipV="1">
          <a:off x="19545300" y="181584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125005</xdr:rowOff>
    </xdr:from>
    <xdr:to>
      <xdr:col>98</xdr:col>
      <xdr:colOff>38100</xdr:colOff>
      <xdr:row>106</xdr:row>
      <xdr:rowOff>55155</xdr:rowOff>
    </xdr:to>
    <xdr:sp macro="" textlink="">
      <xdr:nvSpPr>
        <xdr:cNvPr id="845" name="楕円 844"/>
        <xdr:cNvSpPr/>
      </xdr:nvSpPr>
      <xdr:spPr>
        <a:xfrm>
          <a:off x="18605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159476</xdr:rowOff>
    </xdr:from>
    <xdr:to>
      <xdr:col>102</xdr:col>
      <xdr:colOff>114300</xdr:colOff>
      <xdr:row>106</xdr:row>
      <xdr:rowOff>4355</xdr:rowOff>
    </xdr:to>
    <xdr:cxnSp macro="">
      <xdr:nvCxnSpPr>
        <xdr:cNvPr id="846" name="直線コネクタ 845"/>
        <xdr:cNvCxnSpPr/>
      </xdr:nvCxnSpPr>
      <xdr:spPr>
        <a:xfrm flipV="1">
          <a:off x="18656300" y="1816172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47"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8"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49"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850" name="n_4aveValue【公民館】&#10;一人当たり面積"/>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45556</xdr:rowOff>
    </xdr:from>
    <xdr:ext cx="469744" cy="259045"/>
    <xdr:sp macro="" textlink="">
      <xdr:nvSpPr>
        <xdr:cNvPr id="851" name="n_1mainValue【公民館】&#10;一人当たり面積"/>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852" name="n_2main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55353</xdr:rowOff>
    </xdr:from>
    <xdr:ext cx="469744" cy="259045"/>
    <xdr:sp macro="" textlink="">
      <xdr:nvSpPr>
        <xdr:cNvPr id="853" name="n_3mainValue【公民館】&#10;一人当たり面積"/>
        <xdr:cNvSpPr txBox="1"/>
      </xdr:nvSpPr>
      <xdr:spPr>
        <a:xfrm>
          <a:off x="19310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71682</xdr:rowOff>
    </xdr:from>
    <xdr:ext cx="469744" cy="259045"/>
    <xdr:sp macro="" textlink="">
      <xdr:nvSpPr>
        <xdr:cNvPr id="854" name="n_4mainValue【公民館】&#10;一人当たり面積"/>
        <xdr:cNvSpPr txBox="1"/>
      </xdr:nvSpPr>
      <xdr:spPr>
        <a:xfrm>
          <a:off x="18421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以外の施設類型において、有形固定資産減価償却が平均を上回っている。また、一人当たり面積を見ると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認定こども園・幼稚園・保育園</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などの面積が平均と比較して特に大きくなっている。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に基づき「施設の適正配置」、「長寿命化の推進」、「施設の整備・管理にかかるコストの削減」を基本方針として、各種施設の老朽化、多額の更新・改修費用への対応、人口規模の変化に応じた施設の規模・総量の最適化に取り組んでい　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64,895
63,949
86.42
25,814,418
24,574,355
1,174,416
14,490,297
24,189,947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77651</xdr:rowOff>
    </xdr:from>
    <xdr:to>
      <xdr:col>24</xdr:col>
      <xdr:colOff>114300</xdr:colOff>
      <xdr:row>39</xdr:row>
      <xdr:rowOff>7801</xdr:rowOff>
    </xdr:to>
    <xdr:sp macro="" textlink="">
      <xdr:nvSpPr>
        <xdr:cNvPr id="74" name="楕円 73"/>
        <xdr:cNvSpPr/>
      </xdr:nvSpPr>
      <xdr:spPr>
        <a:xfrm>
          <a:off x="4584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56078</xdr:rowOff>
    </xdr:from>
    <xdr:ext cx="405111" cy="259045"/>
    <xdr:sp macro="" textlink="">
      <xdr:nvSpPr>
        <xdr:cNvPr id="75" name="【図書館】&#10;有形固定資産減価償却率該当値テキスト"/>
        <xdr:cNvSpPr txBox="1"/>
      </xdr:nvSpPr>
      <xdr:spPr>
        <a:xfrm>
          <a:off x="4673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93980</xdr:rowOff>
    </xdr:from>
    <xdr:to>
      <xdr:col>20</xdr:col>
      <xdr:colOff>38100</xdr:colOff>
      <xdr:row>39</xdr:row>
      <xdr:rowOff>24130</xdr:rowOff>
    </xdr:to>
    <xdr:sp macro="" textlink="">
      <xdr:nvSpPr>
        <xdr:cNvPr id="76" name="楕円 75"/>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128451</xdr:rowOff>
    </xdr:from>
    <xdr:to>
      <xdr:col>24</xdr:col>
      <xdr:colOff>63500</xdr:colOff>
      <xdr:row>38</xdr:row>
      <xdr:rowOff>144780</xdr:rowOff>
    </xdr:to>
    <xdr:cxnSp macro="">
      <xdr:nvCxnSpPr>
        <xdr:cNvPr id="77" name="直線コネクタ 76"/>
        <xdr:cNvCxnSpPr/>
      </xdr:nvCxnSpPr>
      <xdr:spPr>
        <a:xfrm flipV="1">
          <a:off x="3797300" y="66435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61323</xdr:rowOff>
    </xdr:from>
    <xdr:to>
      <xdr:col>15</xdr:col>
      <xdr:colOff>101600</xdr:colOff>
      <xdr:row>38</xdr:row>
      <xdr:rowOff>162923</xdr:rowOff>
    </xdr:to>
    <xdr:sp macro="" textlink="">
      <xdr:nvSpPr>
        <xdr:cNvPr id="78" name="楕円 77"/>
        <xdr:cNvSpPr/>
      </xdr:nvSpPr>
      <xdr:spPr>
        <a:xfrm>
          <a:off x="2857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112123</xdr:rowOff>
    </xdr:from>
    <xdr:to>
      <xdr:col>19</xdr:col>
      <xdr:colOff>177800</xdr:colOff>
      <xdr:row>38</xdr:row>
      <xdr:rowOff>144780</xdr:rowOff>
    </xdr:to>
    <xdr:cxnSp macro="">
      <xdr:nvCxnSpPr>
        <xdr:cNvPr id="79" name="直線コネクタ 78"/>
        <xdr:cNvCxnSpPr/>
      </xdr:nvCxnSpPr>
      <xdr:spPr>
        <a:xfrm>
          <a:off x="2908300" y="66272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30299</xdr:rowOff>
    </xdr:from>
    <xdr:to>
      <xdr:col>10</xdr:col>
      <xdr:colOff>165100</xdr:colOff>
      <xdr:row>38</xdr:row>
      <xdr:rowOff>131899</xdr:rowOff>
    </xdr:to>
    <xdr:sp macro="" textlink="">
      <xdr:nvSpPr>
        <xdr:cNvPr id="80" name="楕円 79"/>
        <xdr:cNvSpPr/>
      </xdr:nvSpPr>
      <xdr:spPr>
        <a:xfrm>
          <a:off x="1968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81099</xdr:rowOff>
    </xdr:from>
    <xdr:to>
      <xdr:col>15</xdr:col>
      <xdr:colOff>50800</xdr:colOff>
      <xdr:row>38</xdr:row>
      <xdr:rowOff>112123</xdr:rowOff>
    </xdr:to>
    <xdr:cxnSp macro="">
      <xdr:nvCxnSpPr>
        <xdr:cNvPr id="81" name="直線コネクタ 80"/>
        <xdr:cNvCxnSpPr/>
      </xdr:nvCxnSpPr>
      <xdr:spPr>
        <a:xfrm>
          <a:off x="2019300" y="659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169091</xdr:rowOff>
    </xdr:from>
    <xdr:to>
      <xdr:col>6</xdr:col>
      <xdr:colOff>38100</xdr:colOff>
      <xdr:row>38</xdr:row>
      <xdr:rowOff>99241</xdr:rowOff>
    </xdr:to>
    <xdr:sp macro="" textlink="">
      <xdr:nvSpPr>
        <xdr:cNvPr id="82" name="楕円 81"/>
        <xdr:cNvSpPr/>
      </xdr:nvSpPr>
      <xdr:spPr>
        <a:xfrm>
          <a:off x="1079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48441</xdr:rowOff>
    </xdr:from>
    <xdr:to>
      <xdr:col>10</xdr:col>
      <xdr:colOff>114300</xdr:colOff>
      <xdr:row>38</xdr:row>
      <xdr:rowOff>81099</xdr:rowOff>
    </xdr:to>
    <xdr:cxnSp macro="">
      <xdr:nvCxnSpPr>
        <xdr:cNvPr id="83" name="直線コネクタ 82"/>
        <xdr:cNvCxnSpPr/>
      </xdr:nvCxnSpPr>
      <xdr:spPr>
        <a:xfrm>
          <a:off x="1130300" y="656354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15257</xdr:rowOff>
    </xdr:from>
    <xdr:ext cx="405111" cy="259045"/>
    <xdr:sp macro="" textlink="">
      <xdr:nvSpPr>
        <xdr:cNvPr id="88" name="n_1mainValue【図書館】&#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154050</xdr:rowOff>
    </xdr:from>
    <xdr:ext cx="405111" cy="259045"/>
    <xdr:sp macro="" textlink="">
      <xdr:nvSpPr>
        <xdr:cNvPr id="89" name="n_2mainValue【図書館】&#10;有形固定資産減価償却率"/>
        <xdr:cNvSpPr txBox="1"/>
      </xdr:nvSpPr>
      <xdr:spPr>
        <a:xfrm>
          <a:off x="2705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90" name="n_3mainValue【図書館】&#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91" name="n_4mainValue【図書館】&#10;有形固定資産減価償却率"/>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27" name="楕円 126"/>
        <xdr:cNvSpPr/>
      </xdr:nvSpPr>
      <xdr:spPr>
        <a:xfrm>
          <a:off x="10426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100347</xdr:rowOff>
    </xdr:from>
    <xdr:ext cx="469744" cy="259045"/>
    <xdr:sp macro="" textlink="">
      <xdr:nvSpPr>
        <xdr:cNvPr id="128" name="【図書館】&#10;一人当たり面積該当値テキスト"/>
        <xdr:cNvSpPr txBox="1"/>
      </xdr:nvSpPr>
      <xdr:spPr>
        <a:xfrm>
          <a:off x="10515600" y="67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xdr:rowOff>
    </xdr:from>
    <xdr:to>
      <xdr:col>50</xdr:col>
      <xdr:colOff>165100</xdr:colOff>
      <xdr:row>40</xdr:row>
      <xdr:rowOff>115570</xdr:rowOff>
    </xdr:to>
    <xdr:sp macro="" textlink="">
      <xdr:nvSpPr>
        <xdr:cNvPr id="129" name="楕円 128"/>
        <xdr:cNvSpPr/>
      </xdr:nvSpPr>
      <xdr:spPr>
        <a:xfrm>
          <a:off x="958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64770</xdr:rowOff>
    </xdr:from>
    <xdr:to>
      <xdr:col>55</xdr:col>
      <xdr:colOff>0</xdr:colOff>
      <xdr:row>40</xdr:row>
      <xdr:rowOff>64770</xdr:rowOff>
    </xdr:to>
    <xdr:cxnSp macro="">
      <xdr:nvCxnSpPr>
        <xdr:cNvPr id="130" name="直線コネクタ 129"/>
        <xdr:cNvCxnSpPr/>
      </xdr:nvCxnSpPr>
      <xdr:spPr>
        <a:xfrm>
          <a:off x="9639300" y="692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31" name="楕円 130"/>
        <xdr:cNvSpPr/>
      </xdr:nvSpPr>
      <xdr:spPr>
        <a:xfrm>
          <a:off x="869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64770</xdr:rowOff>
    </xdr:from>
    <xdr:to>
      <xdr:col>50</xdr:col>
      <xdr:colOff>114300</xdr:colOff>
      <xdr:row>40</xdr:row>
      <xdr:rowOff>64770</xdr:rowOff>
    </xdr:to>
    <xdr:cxnSp macro="">
      <xdr:nvCxnSpPr>
        <xdr:cNvPr id="132" name="直線コネクタ 131"/>
        <xdr:cNvCxnSpPr/>
      </xdr:nvCxnSpPr>
      <xdr:spPr>
        <a:xfrm>
          <a:off x="8750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xdr:rowOff>
    </xdr:from>
    <xdr:to>
      <xdr:col>41</xdr:col>
      <xdr:colOff>101600</xdr:colOff>
      <xdr:row>40</xdr:row>
      <xdr:rowOff>115570</xdr:rowOff>
    </xdr:to>
    <xdr:sp macro="" textlink="">
      <xdr:nvSpPr>
        <xdr:cNvPr id="133" name="楕円 132"/>
        <xdr:cNvSpPr/>
      </xdr:nvSpPr>
      <xdr:spPr>
        <a:xfrm>
          <a:off x="781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64770</xdr:rowOff>
    </xdr:to>
    <xdr:cxnSp macro="">
      <xdr:nvCxnSpPr>
        <xdr:cNvPr id="134" name="直線コネクタ 133"/>
        <xdr:cNvCxnSpPr/>
      </xdr:nvCxnSpPr>
      <xdr:spPr>
        <a:xfrm>
          <a:off x="7861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19685</xdr:rowOff>
    </xdr:from>
    <xdr:to>
      <xdr:col>36</xdr:col>
      <xdr:colOff>165100</xdr:colOff>
      <xdr:row>40</xdr:row>
      <xdr:rowOff>121285</xdr:rowOff>
    </xdr:to>
    <xdr:sp macro="" textlink="">
      <xdr:nvSpPr>
        <xdr:cNvPr id="135" name="楕円 134"/>
        <xdr:cNvSpPr/>
      </xdr:nvSpPr>
      <xdr:spPr>
        <a:xfrm>
          <a:off x="6921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64770</xdr:rowOff>
    </xdr:from>
    <xdr:to>
      <xdr:col>41</xdr:col>
      <xdr:colOff>50800</xdr:colOff>
      <xdr:row>40</xdr:row>
      <xdr:rowOff>70485</xdr:rowOff>
    </xdr:to>
    <xdr:cxnSp macro="">
      <xdr:nvCxnSpPr>
        <xdr:cNvPr id="136" name="直線コネクタ 135"/>
        <xdr:cNvCxnSpPr/>
      </xdr:nvCxnSpPr>
      <xdr:spPr>
        <a:xfrm flipV="1">
          <a:off x="6972300" y="69227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106697</xdr:rowOff>
    </xdr:from>
    <xdr:ext cx="469744" cy="259045"/>
    <xdr:sp macro="" textlink="">
      <xdr:nvSpPr>
        <xdr:cNvPr id="141" name="n_1mainValue【図書館】&#10;一人当たり面積"/>
        <xdr:cNvSpPr txBox="1"/>
      </xdr:nvSpPr>
      <xdr:spPr>
        <a:xfrm>
          <a:off x="9391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106697</xdr:rowOff>
    </xdr:from>
    <xdr:ext cx="469744" cy="259045"/>
    <xdr:sp macro="" textlink="">
      <xdr:nvSpPr>
        <xdr:cNvPr id="142" name="n_2mainValue【図書館】&#10;一人当たり面積"/>
        <xdr:cNvSpPr txBox="1"/>
      </xdr:nvSpPr>
      <xdr:spPr>
        <a:xfrm>
          <a:off x="8515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106697</xdr:rowOff>
    </xdr:from>
    <xdr:ext cx="469744" cy="259045"/>
    <xdr:sp macro="" textlink="">
      <xdr:nvSpPr>
        <xdr:cNvPr id="143" name="n_3mainValue【図書館】&#10;一人当たり面積"/>
        <xdr:cNvSpPr txBox="1"/>
      </xdr:nvSpPr>
      <xdr:spPr>
        <a:xfrm>
          <a:off x="7626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112412</xdr:rowOff>
    </xdr:from>
    <xdr:ext cx="469744" cy="259045"/>
    <xdr:sp macro="" textlink="">
      <xdr:nvSpPr>
        <xdr:cNvPr id="144" name="n_4mainValue【図書館】&#10;一人当たり面積"/>
        <xdr:cNvSpPr txBox="1"/>
      </xdr:nvSpPr>
      <xdr:spPr>
        <a:xfrm>
          <a:off x="67374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xdr:rowOff>
    </xdr:from>
    <xdr:to>
      <xdr:col>24</xdr:col>
      <xdr:colOff>114300</xdr:colOff>
      <xdr:row>62</xdr:row>
      <xdr:rowOff>106045</xdr:rowOff>
    </xdr:to>
    <xdr:sp macro="" textlink="">
      <xdr:nvSpPr>
        <xdr:cNvPr id="185" name="楕円 184"/>
        <xdr:cNvSpPr/>
      </xdr:nvSpPr>
      <xdr:spPr>
        <a:xfrm>
          <a:off x="4584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154322</xdr:rowOff>
    </xdr:from>
    <xdr:ext cx="405111" cy="259045"/>
    <xdr:sp macro="" textlink="">
      <xdr:nvSpPr>
        <xdr:cNvPr id="186" name="【体育館・プール】&#10;有形固定資産減価償却率該当値テキスト"/>
        <xdr:cNvSpPr txBox="1"/>
      </xdr:nvSpPr>
      <xdr:spPr>
        <a:xfrm>
          <a:off x="4673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158750</xdr:rowOff>
    </xdr:from>
    <xdr:to>
      <xdr:col>20</xdr:col>
      <xdr:colOff>38100</xdr:colOff>
      <xdr:row>62</xdr:row>
      <xdr:rowOff>88900</xdr:rowOff>
    </xdr:to>
    <xdr:sp macro="" textlink="">
      <xdr:nvSpPr>
        <xdr:cNvPr id="187" name="楕円 186"/>
        <xdr:cNvSpPr/>
      </xdr:nvSpPr>
      <xdr:spPr>
        <a:xfrm>
          <a:off x="3746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38100</xdr:rowOff>
    </xdr:from>
    <xdr:to>
      <xdr:col>24</xdr:col>
      <xdr:colOff>63500</xdr:colOff>
      <xdr:row>62</xdr:row>
      <xdr:rowOff>55245</xdr:rowOff>
    </xdr:to>
    <xdr:cxnSp macro="">
      <xdr:nvCxnSpPr>
        <xdr:cNvPr id="188" name="直線コネクタ 187"/>
        <xdr:cNvCxnSpPr/>
      </xdr:nvCxnSpPr>
      <xdr:spPr>
        <a:xfrm>
          <a:off x="3797300" y="106680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141605</xdr:rowOff>
    </xdr:from>
    <xdr:to>
      <xdr:col>15</xdr:col>
      <xdr:colOff>101600</xdr:colOff>
      <xdr:row>62</xdr:row>
      <xdr:rowOff>71755</xdr:rowOff>
    </xdr:to>
    <xdr:sp macro="" textlink="">
      <xdr:nvSpPr>
        <xdr:cNvPr id="189" name="楕円 188"/>
        <xdr:cNvSpPr/>
      </xdr:nvSpPr>
      <xdr:spPr>
        <a:xfrm>
          <a:off x="2857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20955</xdr:rowOff>
    </xdr:from>
    <xdr:to>
      <xdr:col>19</xdr:col>
      <xdr:colOff>177800</xdr:colOff>
      <xdr:row>62</xdr:row>
      <xdr:rowOff>38100</xdr:rowOff>
    </xdr:to>
    <xdr:cxnSp macro="">
      <xdr:nvCxnSpPr>
        <xdr:cNvPr id="190" name="直線コネクタ 189"/>
        <xdr:cNvCxnSpPr/>
      </xdr:nvCxnSpPr>
      <xdr:spPr>
        <a:xfrm>
          <a:off x="2908300" y="106508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19685</xdr:rowOff>
    </xdr:from>
    <xdr:to>
      <xdr:col>10</xdr:col>
      <xdr:colOff>165100</xdr:colOff>
      <xdr:row>62</xdr:row>
      <xdr:rowOff>121285</xdr:rowOff>
    </xdr:to>
    <xdr:sp macro="" textlink="">
      <xdr:nvSpPr>
        <xdr:cNvPr id="191" name="楕円 190"/>
        <xdr:cNvSpPr/>
      </xdr:nvSpPr>
      <xdr:spPr>
        <a:xfrm>
          <a:off x="196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20955</xdr:rowOff>
    </xdr:from>
    <xdr:to>
      <xdr:col>15</xdr:col>
      <xdr:colOff>50800</xdr:colOff>
      <xdr:row>62</xdr:row>
      <xdr:rowOff>70485</xdr:rowOff>
    </xdr:to>
    <xdr:cxnSp macro="">
      <xdr:nvCxnSpPr>
        <xdr:cNvPr id="192" name="直線コネクタ 191"/>
        <xdr:cNvCxnSpPr/>
      </xdr:nvCxnSpPr>
      <xdr:spPr>
        <a:xfrm flipV="1">
          <a:off x="2019300" y="106508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151130</xdr:rowOff>
    </xdr:from>
    <xdr:to>
      <xdr:col>6</xdr:col>
      <xdr:colOff>38100</xdr:colOff>
      <xdr:row>62</xdr:row>
      <xdr:rowOff>81280</xdr:rowOff>
    </xdr:to>
    <xdr:sp macro="" textlink="">
      <xdr:nvSpPr>
        <xdr:cNvPr id="193" name="楕円 192"/>
        <xdr:cNvSpPr/>
      </xdr:nvSpPr>
      <xdr:spPr>
        <a:xfrm>
          <a:off x="1079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30480</xdr:rowOff>
    </xdr:from>
    <xdr:to>
      <xdr:col>10</xdr:col>
      <xdr:colOff>114300</xdr:colOff>
      <xdr:row>62</xdr:row>
      <xdr:rowOff>70485</xdr:rowOff>
    </xdr:to>
    <xdr:cxnSp macro="">
      <xdr:nvCxnSpPr>
        <xdr:cNvPr id="194" name="直線コネクタ 193"/>
        <xdr:cNvCxnSpPr/>
      </xdr:nvCxnSpPr>
      <xdr:spPr>
        <a:xfrm>
          <a:off x="1130300" y="106603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80027</xdr:rowOff>
    </xdr:from>
    <xdr:ext cx="405111" cy="259045"/>
    <xdr:sp macro="" textlink="">
      <xdr:nvSpPr>
        <xdr:cNvPr id="199" name="n_1mainValue【体育館・プール】&#10;有形固定資産減価償却率"/>
        <xdr:cNvSpPr txBox="1"/>
      </xdr:nvSpPr>
      <xdr:spPr>
        <a:xfrm>
          <a:off x="3582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mainValue【体育館・プー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112412</xdr:rowOff>
    </xdr:from>
    <xdr:ext cx="405111" cy="259045"/>
    <xdr:sp macro="" textlink="">
      <xdr:nvSpPr>
        <xdr:cNvPr id="201" name="n_3mainValue【体育館・プール】&#10;有形固定資産減価償却率"/>
        <xdr:cNvSpPr txBox="1"/>
      </xdr:nvSpPr>
      <xdr:spPr>
        <a:xfrm>
          <a:off x="1816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72407</xdr:rowOff>
    </xdr:from>
    <xdr:ext cx="405111" cy="259045"/>
    <xdr:sp macro="" textlink="">
      <xdr:nvSpPr>
        <xdr:cNvPr id="202" name="n_4mainValue【体育館・プール】&#10;有形固定資産減価償却率"/>
        <xdr:cNvSpPr txBox="1"/>
      </xdr:nvSpPr>
      <xdr:spPr>
        <a:xfrm>
          <a:off x="927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33"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148409</xdr:rowOff>
    </xdr:from>
    <xdr:to>
      <xdr:col>55</xdr:col>
      <xdr:colOff>50800</xdr:colOff>
      <xdr:row>63</xdr:row>
      <xdr:rowOff>78559</xdr:rowOff>
    </xdr:to>
    <xdr:sp macro="" textlink="">
      <xdr:nvSpPr>
        <xdr:cNvPr id="244" name="楕円 243"/>
        <xdr:cNvSpPr/>
      </xdr:nvSpPr>
      <xdr:spPr>
        <a:xfrm>
          <a:off x="104267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171286</xdr:rowOff>
    </xdr:from>
    <xdr:ext cx="469744" cy="259045"/>
    <xdr:sp macro="" textlink="">
      <xdr:nvSpPr>
        <xdr:cNvPr id="245" name="【体育館・プール】&#10;一人当たり面積該当値テキスト"/>
        <xdr:cNvSpPr txBox="1"/>
      </xdr:nvSpPr>
      <xdr:spPr>
        <a:xfrm>
          <a:off x="10515600"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151674</xdr:rowOff>
    </xdr:from>
    <xdr:to>
      <xdr:col>50</xdr:col>
      <xdr:colOff>165100</xdr:colOff>
      <xdr:row>63</xdr:row>
      <xdr:rowOff>81824</xdr:rowOff>
    </xdr:to>
    <xdr:sp macro="" textlink="">
      <xdr:nvSpPr>
        <xdr:cNvPr id="246" name="楕円 245"/>
        <xdr:cNvSpPr/>
      </xdr:nvSpPr>
      <xdr:spPr>
        <a:xfrm>
          <a:off x="9588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27759</xdr:rowOff>
    </xdr:from>
    <xdr:to>
      <xdr:col>55</xdr:col>
      <xdr:colOff>0</xdr:colOff>
      <xdr:row>63</xdr:row>
      <xdr:rowOff>31024</xdr:rowOff>
    </xdr:to>
    <xdr:cxnSp macro="">
      <xdr:nvCxnSpPr>
        <xdr:cNvPr id="247" name="直線コネクタ 246"/>
        <xdr:cNvCxnSpPr/>
      </xdr:nvCxnSpPr>
      <xdr:spPr>
        <a:xfrm flipV="1">
          <a:off x="9639300" y="108291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153307</xdr:rowOff>
    </xdr:from>
    <xdr:to>
      <xdr:col>46</xdr:col>
      <xdr:colOff>38100</xdr:colOff>
      <xdr:row>63</xdr:row>
      <xdr:rowOff>83457</xdr:rowOff>
    </xdr:to>
    <xdr:sp macro="" textlink="">
      <xdr:nvSpPr>
        <xdr:cNvPr id="248" name="楕円 247"/>
        <xdr:cNvSpPr/>
      </xdr:nvSpPr>
      <xdr:spPr>
        <a:xfrm>
          <a:off x="8699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31024</xdr:rowOff>
    </xdr:from>
    <xdr:to>
      <xdr:col>50</xdr:col>
      <xdr:colOff>114300</xdr:colOff>
      <xdr:row>63</xdr:row>
      <xdr:rowOff>32657</xdr:rowOff>
    </xdr:to>
    <xdr:cxnSp macro="">
      <xdr:nvCxnSpPr>
        <xdr:cNvPr id="249" name="直線コネクタ 248"/>
        <xdr:cNvCxnSpPr/>
      </xdr:nvCxnSpPr>
      <xdr:spPr>
        <a:xfrm flipV="1">
          <a:off x="8750300" y="108323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156573</xdr:rowOff>
    </xdr:from>
    <xdr:to>
      <xdr:col>41</xdr:col>
      <xdr:colOff>101600</xdr:colOff>
      <xdr:row>63</xdr:row>
      <xdr:rowOff>86723</xdr:rowOff>
    </xdr:to>
    <xdr:sp macro="" textlink="">
      <xdr:nvSpPr>
        <xdr:cNvPr id="250" name="楕円 249"/>
        <xdr:cNvSpPr/>
      </xdr:nvSpPr>
      <xdr:spPr>
        <a:xfrm>
          <a:off x="7810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32657</xdr:rowOff>
    </xdr:from>
    <xdr:to>
      <xdr:col>45</xdr:col>
      <xdr:colOff>177800</xdr:colOff>
      <xdr:row>63</xdr:row>
      <xdr:rowOff>35923</xdr:rowOff>
    </xdr:to>
    <xdr:cxnSp macro="">
      <xdr:nvCxnSpPr>
        <xdr:cNvPr id="251" name="直線コネクタ 250"/>
        <xdr:cNvCxnSpPr/>
      </xdr:nvCxnSpPr>
      <xdr:spPr>
        <a:xfrm flipV="1">
          <a:off x="7861300" y="108340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6350</xdr:rowOff>
    </xdr:from>
    <xdr:to>
      <xdr:col>36</xdr:col>
      <xdr:colOff>165100</xdr:colOff>
      <xdr:row>63</xdr:row>
      <xdr:rowOff>107950</xdr:rowOff>
    </xdr:to>
    <xdr:sp macro="" textlink="">
      <xdr:nvSpPr>
        <xdr:cNvPr id="252" name="楕円 251"/>
        <xdr:cNvSpPr/>
      </xdr:nvSpPr>
      <xdr:spPr>
        <a:xfrm>
          <a:off x="692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35923</xdr:rowOff>
    </xdr:from>
    <xdr:to>
      <xdr:col>41</xdr:col>
      <xdr:colOff>50800</xdr:colOff>
      <xdr:row>63</xdr:row>
      <xdr:rowOff>57150</xdr:rowOff>
    </xdr:to>
    <xdr:cxnSp macro="">
      <xdr:nvCxnSpPr>
        <xdr:cNvPr id="253" name="直線コネクタ 252"/>
        <xdr:cNvCxnSpPr/>
      </xdr:nvCxnSpPr>
      <xdr:spPr>
        <a:xfrm flipV="1">
          <a:off x="6972300" y="108372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98351</xdr:rowOff>
    </xdr:from>
    <xdr:ext cx="469744" cy="259045"/>
    <xdr:sp macro="" textlink="">
      <xdr:nvSpPr>
        <xdr:cNvPr id="258" name="n_1mainValue【体育館・プール】&#10;一人当たり面積"/>
        <xdr:cNvSpPr txBox="1"/>
      </xdr:nvSpPr>
      <xdr:spPr>
        <a:xfrm>
          <a:off x="93917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99984</xdr:rowOff>
    </xdr:from>
    <xdr:ext cx="469744" cy="259045"/>
    <xdr:sp macro="" textlink="">
      <xdr:nvSpPr>
        <xdr:cNvPr id="259" name="n_2mainValue【体育館・プール】&#10;一人当たり面積"/>
        <xdr:cNvSpPr txBox="1"/>
      </xdr:nvSpPr>
      <xdr:spPr>
        <a:xfrm>
          <a:off x="8515427" y="105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77850</xdr:rowOff>
    </xdr:from>
    <xdr:ext cx="469744" cy="259045"/>
    <xdr:sp macro="" textlink="">
      <xdr:nvSpPr>
        <xdr:cNvPr id="260" name="n_3mainValue【体育館・プール】&#10;一人当たり面積"/>
        <xdr:cNvSpPr txBox="1"/>
      </xdr:nvSpPr>
      <xdr:spPr>
        <a:xfrm>
          <a:off x="7626427" y="108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124477</xdr:rowOff>
    </xdr:from>
    <xdr:ext cx="469744" cy="259045"/>
    <xdr:sp macro="" textlink="">
      <xdr:nvSpPr>
        <xdr:cNvPr id="261" name="n_4mainValue【体育館・プール】&#10;一人当たり面積"/>
        <xdr:cNvSpPr txBox="1"/>
      </xdr:nvSpPr>
      <xdr:spPr>
        <a:xfrm>
          <a:off x="6737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300" name="楕円 299"/>
        <xdr:cNvSpPr/>
      </xdr:nvSpPr>
      <xdr:spPr>
        <a:xfrm>
          <a:off x="45847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59453</xdr:rowOff>
    </xdr:from>
    <xdr:ext cx="405111" cy="259045"/>
    <xdr:sp macro="" textlink="">
      <xdr:nvSpPr>
        <xdr:cNvPr id="301" name="【福祉施設】&#10;有形固定資産減価償却率該当値テキスト"/>
        <xdr:cNvSpPr txBox="1"/>
      </xdr:nvSpPr>
      <xdr:spPr>
        <a:xfrm>
          <a:off x="4673600"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302" name="楕円 301"/>
        <xdr:cNvSpPr/>
      </xdr:nvSpPr>
      <xdr:spPr>
        <a:xfrm>
          <a:off x="3746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131826</xdr:rowOff>
    </xdr:from>
    <xdr:to>
      <xdr:col>24</xdr:col>
      <xdr:colOff>63500</xdr:colOff>
      <xdr:row>82</xdr:row>
      <xdr:rowOff>3811</xdr:rowOff>
    </xdr:to>
    <xdr:cxnSp macro="">
      <xdr:nvCxnSpPr>
        <xdr:cNvPr id="303" name="直線コネクタ 302"/>
        <xdr:cNvCxnSpPr/>
      </xdr:nvCxnSpPr>
      <xdr:spPr>
        <a:xfrm flipV="1">
          <a:off x="3797300" y="14019276"/>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76454</xdr:rowOff>
    </xdr:from>
    <xdr:to>
      <xdr:col>15</xdr:col>
      <xdr:colOff>101600</xdr:colOff>
      <xdr:row>82</xdr:row>
      <xdr:rowOff>6604</xdr:rowOff>
    </xdr:to>
    <xdr:sp macro="" textlink="">
      <xdr:nvSpPr>
        <xdr:cNvPr id="304" name="楕円 303"/>
        <xdr:cNvSpPr/>
      </xdr:nvSpPr>
      <xdr:spPr>
        <a:xfrm>
          <a:off x="2857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127254</xdr:rowOff>
    </xdr:from>
    <xdr:to>
      <xdr:col>19</xdr:col>
      <xdr:colOff>177800</xdr:colOff>
      <xdr:row>82</xdr:row>
      <xdr:rowOff>3811</xdr:rowOff>
    </xdr:to>
    <xdr:cxnSp macro="">
      <xdr:nvCxnSpPr>
        <xdr:cNvPr id="305" name="直線コネクタ 304"/>
        <xdr:cNvCxnSpPr/>
      </xdr:nvCxnSpPr>
      <xdr:spPr>
        <a:xfrm>
          <a:off x="2908300" y="140147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28448</xdr:rowOff>
    </xdr:from>
    <xdr:to>
      <xdr:col>10</xdr:col>
      <xdr:colOff>165100</xdr:colOff>
      <xdr:row>81</xdr:row>
      <xdr:rowOff>130048</xdr:rowOff>
    </xdr:to>
    <xdr:sp macro="" textlink="">
      <xdr:nvSpPr>
        <xdr:cNvPr id="306" name="楕円 305"/>
        <xdr:cNvSpPr/>
      </xdr:nvSpPr>
      <xdr:spPr>
        <a:xfrm>
          <a:off x="1968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79248</xdr:rowOff>
    </xdr:from>
    <xdr:to>
      <xdr:col>15</xdr:col>
      <xdr:colOff>50800</xdr:colOff>
      <xdr:row>81</xdr:row>
      <xdr:rowOff>127254</xdr:rowOff>
    </xdr:to>
    <xdr:cxnSp macro="">
      <xdr:nvCxnSpPr>
        <xdr:cNvPr id="307" name="直線コネクタ 306"/>
        <xdr:cNvCxnSpPr/>
      </xdr:nvCxnSpPr>
      <xdr:spPr>
        <a:xfrm>
          <a:off x="2019300" y="139666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39878</xdr:rowOff>
    </xdr:from>
    <xdr:to>
      <xdr:col>6</xdr:col>
      <xdr:colOff>38100</xdr:colOff>
      <xdr:row>80</xdr:row>
      <xdr:rowOff>141478</xdr:rowOff>
    </xdr:to>
    <xdr:sp macro="" textlink="">
      <xdr:nvSpPr>
        <xdr:cNvPr id="308" name="楕円 307"/>
        <xdr:cNvSpPr/>
      </xdr:nvSpPr>
      <xdr:spPr>
        <a:xfrm>
          <a:off x="1079500" y="137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90678</xdr:rowOff>
    </xdr:from>
    <xdr:to>
      <xdr:col>10</xdr:col>
      <xdr:colOff>114300</xdr:colOff>
      <xdr:row>81</xdr:row>
      <xdr:rowOff>79248</xdr:rowOff>
    </xdr:to>
    <xdr:cxnSp macro="">
      <xdr:nvCxnSpPr>
        <xdr:cNvPr id="309" name="直線コネクタ 308"/>
        <xdr:cNvCxnSpPr/>
      </xdr:nvCxnSpPr>
      <xdr:spPr>
        <a:xfrm>
          <a:off x="1130300" y="1380667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45738</xdr:rowOff>
    </xdr:from>
    <xdr:ext cx="405111" cy="259045"/>
    <xdr:sp macro="" textlink="">
      <xdr:nvSpPr>
        <xdr:cNvPr id="314" name="n_1mainValue【福祉施設】&#10;有形固定資産減価償却率"/>
        <xdr:cNvSpPr txBox="1"/>
      </xdr:nvSpPr>
      <xdr:spPr>
        <a:xfrm>
          <a:off x="3582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169181</xdr:rowOff>
    </xdr:from>
    <xdr:ext cx="405111" cy="259045"/>
    <xdr:sp macro="" textlink="">
      <xdr:nvSpPr>
        <xdr:cNvPr id="315" name="n_2mainValue【福祉施設】&#10;有形固定資産減価償却率"/>
        <xdr:cNvSpPr txBox="1"/>
      </xdr:nvSpPr>
      <xdr:spPr>
        <a:xfrm>
          <a:off x="27057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121175</xdr:rowOff>
    </xdr:from>
    <xdr:ext cx="405111" cy="259045"/>
    <xdr:sp macro="" textlink="">
      <xdr:nvSpPr>
        <xdr:cNvPr id="316" name="n_3mainValue【福祉施設】&#10;有形固定資産減価償却率"/>
        <xdr:cNvSpPr txBox="1"/>
      </xdr:nvSpPr>
      <xdr:spPr>
        <a:xfrm>
          <a:off x="1816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132605</xdr:rowOff>
    </xdr:from>
    <xdr:ext cx="405111" cy="259045"/>
    <xdr:sp macro="" textlink="">
      <xdr:nvSpPr>
        <xdr:cNvPr id="317" name="n_4mainValue【福祉施設】&#10;有形固定資産減価償却率"/>
        <xdr:cNvSpPr txBox="1"/>
      </xdr:nvSpPr>
      <xdr:spPr>
        <a:xfrm>
          <a:off x="927744" y="1384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2"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21589</xdr:rowOff>
    </xdr:from>
    <xdr:to>
      <xdr:col>55</xdr:col>
      <xdr:colOff>50800</xdr:colOff>
      <xdr:row>80</xdr:row>
      <xdr:rowOff>123189</xdr:rowOff>
    </xdr:to>
    <xdr:sp macro="" textlink="">
      <xdr:nvSpPr>
        <xdr:cNvPr id="353" name="楕円 352"/>
        <xdr:cNvSpPr/>
      </xdr:nvSpPr>
      <xdr:spPr>
        <a:xfrm>
          <a:off x="10426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44466</xdr:rowOff>
    </xdr:from>
    <xdr:ext cx="469744" cy="259045"/>
    <xdr:sp macro="" textlink="">
      <xdr:nvSpPr>
        <xdr:cNvPr id="354" name="【福祉施設】&#10;一人当たり面積該当値テキスト"/>
        <xdr:cNvSpPr txBox="1"/>
      </xdr:nvSpPr>
      <xdr:spPr>
        <a:xfrm>
          <a:off x="10515600" y="135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27305</xdr:rowOff>
    </xdr:from>
    <xdr:to>
      <xdr:col>50</xdr:col>
      <xdr:colOff>165100</xdr:colOff>
      <xdr:row>80</xdr:row>
      <xdr:rowOff>128905</xdr:rowOff>
    </xdr:to>
    <xdr:sp macro="" textlink="">
      <xdr:nvSpPr>
        <xdr:cNvPr id="355" name="楕円 354"/>
        <xdr:cNvSpPr/>
      </xdr:nvSpPr>
      <xdr:spPr>
        <a:xfrm>
          <a:off x="9588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72389</xdr:rowOff>
    </xdr:from>
    <xdr:to>
      <xdr:col>55</xdr:col>
      <xdr:colOff>0</xdr:colOff>
      <xdr:row>80</xdr:row>
      <xdr:rowOff>78105</xdr:rowOff>
    </xdr:to>
    <xdr:cxnSp macro="">
      <xdr:nvCxnSpPr>
        <xdr:cNvPr id="356" name="直線コネクタ 355"/>
        <xdr:cNvCxnSpPr/>
      </xdr:nvCxnSpPr>
      <xdr:spPr>
        <a:xfrm flipV="1">
          <a:off x="9639300" y="137883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57" name="楕円 356"/>
        <xdr:cNvSpPr/>
      </xdr:nvSpPr>
      <xdr:spPr>
        <a:xfrm>
          <a:off x="869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78105</xdr:rowOff>
    </xdr:from>
    <xdr:to>
      <xdr:col>50</xdr:col>
      <xdr:colOff>114300</xdr:colOff>
      <xdr:row>80</xdr:row>
      <xdr:rowOff>83820</xdr:rowOff>
    </xdr:to>
    <xdr:cxnSp macro="">
      <xdr:nvCxnSpPr>
        <xdr:cNvPr id="358" name="直線コネクタ 357"/>
        <xdr:cNvCxnSpPr/>
      </xdr:nvCxnSpPr>
      <xdr:spPr>
        <a:xfrm flipV="1">
          <a:off x="8750300" y="13794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44450</xdr:rowOff>
    </xdr:from>
    <xdr:to>
      <xdr:col>41</xdr:col>
      <xdr:colOff>101600</xdr:colOff>
      <xdr:row>80</xdr:row>
      <xdr:rowOff>146050</xdr:rowOff>
    </xdr:to>
    <xdr:sp macro="" textlink="">
      <xdr:nvSpPr>
        <xdr:cNvPr id="359" name="楕円 358"/>
        <xdr:cNvSpPr/>
      </xdr:nvSpPr>
      <xdr:spPr>
        <a:xfrm>
          <a:off x="781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83820</xdr:rowOff>
    </xdr:from>
    <xdr:to>
      <xdr:col>45</xdr:col>
      <xdr:colOff>177800</xdr:colOff>
      <xdr:row>80</xdr:row>
      <xdr:rowOff>95250</xdr:rowOff>
    </xdr:to>
    <xdr:cxnSp macro="">
      <xdr:nvCxnSpPr>
        <xdr:cNvPr id="360" name="直線コネクタ 359"/>
        <xdr:cNvCxnSpPr/>
      </xdr:nvCxnSpPr>
      <xdr:spPr>
        <a:xfrm flipV="1">
          <a:off x="7861300" y="13799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124461</xdr:rowOff>
    </xdr:from>
    <xdr:to>
      <xdr:col>36</xdr:col>
      <xdr:colOff>165100</xdr:colOff>
      <xdr:row>82</xdr:row>
      <xdr:rowOff>54611</xdr:rowOff>
    </xdr:to>
    <xdr:sp macro="" textlink="">
      <xdr:nvSpPr>
        <xdr:cNvPr id="361" name="楕円 360"/>
        <xdr:cNvSpPr/>
      </xdr:nvSpPr>
      <xdr:spPr>
        <a:xfrm>
          <a:off x="6921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95250</xdr:rowOff>
    </xdr:from>
    <xdr:to>
      <xdr:col>41</xdr:col>
      <xdr:colOff>50800</xdr:colOff>
      <xdr:row>82</xdr:row>
      <xdr:rowOff>3811</xdr:rowOff>
    </xdr:to>
    <xdr:cxnSp macro="">
      <xdr:nvCxnSpPr>
        <xdr:cNvPr id="362" name="直線コネクタ 361"/>
        <xdr:cNvCxnSpPr/>
      </xdr:nvCxnSpPr>
      <xdr:spPr>
        <a:xfrm flipV="1">
          <a:off x="6972300" y="13811250"/>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5"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165752</xdr:rowOff>
    </xdr:from>
    <xdr:ext cx="469744" cy="259045"/>
    <xdr:sp macro="" textlink="">
      <xdr:nvSpPr>
        <xdr:cNvPr id="366" name="n_4aveValue【福祉施設】&#10;一人当たり面積"/>
        <xdr:cNvSpPr txBox="1"/>
      </xdr:nvSpPr>
      <xdr:spPr>
        <a:xfrm>
          <a:off x="6737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145432</xdr:rowOff>
    </xdr:from>
    <xdr:ext cx="469744" cy="259045"/>
    <xdr:sp macro="" textlink="">
      <xdr:nvSpPr>
        <xdr:cNvPr id="367" name="n_1mainValue【福祉施設】&#10;一人当たり面積"/>
        <xdr:cNvSpPr txBox="1"/>
      </xdr:nvSpPr>
      <xdr:spPr>
        <a:xfrm>
          <a:off x="9391727"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151147</xdr:rowOff>
    </xdr:from>
    <xdr:ext cx="469744" cy="259045"/>
    <xdr:sp macro="" textlink="">
      <xdr:nvSpPr>
        <xdr:cNvPr id="368" name="n_2mainValue【福祉施設】&#10;一人当たり面積"/>
        <xdr:cNvSpPr txBox="1"/>
      </xdr:nvSpPr>
      <xdr:spPr>
        <a:xfrm>
          <a:off x="8515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162577</xdr:rowOff>
    </xdr:from>
    <xdr:ext cx="469744" cy="259045"/>
    <xdr:sp macro="" textlink="">
      <xdr:nvSpPr>
        <xdr:cNvPr id="369" name="n_3mainValue【福祉施設】&#10;一人当たり面積"/>
        <xdr:cNvSpPr txBox="1"/>
      </xdr:nvSpPr>
      <xdr:spPr>
        <a:xfrm>
          <a:off x="7626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71138</xdr:rowOff>
    </xdr:from>
    <xdr:ext cx="469744" cy="259045"/>
    <xdr:sp macro="" textlink="">
      <xdr:nvSpPr>
        <xdr:cNvPr id="370" name="n_4mainValue【福祉施設】&#10;一人当たり面積"/>
        <xdr:cNvSpPr txBox="1"/>
      </xdr:nvSpPr>
      <xdr:spPr>
        <a:xfrm>
          <a:off x="6737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165826</xdr:rowOff>
    </xdr:from>
    <xdr:to>
      <xdr:col>24</xdr:col>
      <xdr:colOff>114300</xdr:colOff>
      <xdr:row>106</xdr:row>
      <xdr:rowOff>95976</xdr:rowOff>
    </xdr:to>
    <xdr:sp macro="" textlink="">
      <xdr:nvSpPr>
        <xdr:cNvPr id="412" name="楕円 411"/>
        <xdr:cNvSpPr/>
      </xdr:nvSpPr>
      <xdr:spPr>
        <a:xfrm>
          <a:off x="4584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144253</xdr:rowOff>
    </xdr:from>
    <xdr:ext cx="405111" cy="259045"/>
    <xdr:sp macro="" textlink="">
      <xdr:nvSpPr>
        <xdr:cNvPr id="413" name="【市民会館】&#10;有形固定資産減価償却率該当値テキスト"/>
        <xdr:cNvSpPr txBox="1"/>
      </xdr:nvSpPr>
      <xdr:spPr>
        <a:xfrm>
          <a:off x="4673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67855</xdr:rowOff>
    </xdr:from>
    <xdr:to>
      <xdr:col>20</xdr:col>
      <xdr:colOff>38100</xdr:colOff>
      <xdr:row>106</xdr:row>
      <xdr:rowOff>169455</xdr:rowOff>
    </xdr:to>
    <xdr:sp macro="" textlink="">
      <xdr:nvSpPr>
        <xdr:cNvPr id="414" name="楕円 413"/>
        <xdr:cNvSpPr/>
      </xdr:nvSpPr>
      <xdr:spPr>
        <a:xfrm>
          <a:off x="3746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45176</xdr:rowOff>
    </xdr:from>
    <xdr:to>
      <xdr:col>24</xdr:col>
      <xdr:colOff>63500</xdr:colOff>
      <xdr:row>106</xdr:row>
      <xdr:rowOff>118655</xdr:rowOff>
    </xdr:to>
    <xdr:cxnSp macro="">
      <xdr:nvCxnSpPr>
        <xdr:cNvPr id="415" name="直線コネクタ 414"/>
        <xdr:cNvCxnSpPr/>
      </xdr:nvCxnSpPr>
      <xdr:spPr>
        <a:xfrm flipV="1">
          <a:off x="3797300" y="18218876"/>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41729</xdr:rowOff>
    </xdr:from>
    <xdr:to>
      <xdr:col>15</xdr:col>
      <xdr:colOff>101600</xdr:colOff>
      <xdr:row>106</xdr:row>
      <xdr:rowOff>143329</xdr:rowOff>
    </xdr:to>
    <xdr:sp macro="" textlink="">
      <xdr:nvSpPr>
        <xdr:cNvPr id="416" name="楕円 415"/>
        <xdr:cNvSpPr/>
      </xdr:nvSpPr>
      <xdr:spPr>
        <a:xfrm>
          <a:off x="2857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92529</xdr:rowOff>
    </xdr:from>
    <xdr:to>
      <xdr:col>19</xdr:col>
      <xdr:colOff>177800</xdr:colOff>
      <xdr:row>106</xdr:row>
      <xdr:rowOff>118655</xdr:rowOff>
    </xdr:to>
    <xdr:cxnSp macro="">
      <xdr:nvCxnSpPr>
        <xdr:cNvPr id="417" name="直線コネクタ 416"/>
        <xdr:cNvCxnSpPr/>
      </xdr:nvCxnSpPr>
      <xdr:spPr>
        <a:xfrm>
          <a:off x="2908300" y="1826622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13970</xdr:rowOff>
    </xdr:from>
    <xdr:to>
      <xdr:col>10</xdr:col>
      <xdr:colOff>165100</xdr:colOff>
      <xdr:row>106</xdr:row>
      <xdr:rowOff>115570</xdr:rowOff>
    </xdr:to>
    <xdr:sp macro="" textlink="">
      <xdr:nvSpPr>
        <xdr:cNvPr id="418" name="楕円 417"/>
        <xdr:cNvSpPr/>
      </xdr:nvSpPr>
      <xdr:spPr>
        <a:xfrm>
          <a:off x="1968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64770</xdr:rowOff>
    </xdr:from>
    <xdr:to>
      <xdr:col>15</xdr:col>
      <xdr:colOff>50800</xdr:colOff>
      <xdr:row>106</xdr:row>
      <xdr:rowOff>92529</xdr:rowOff>
    </xdr:to>
    <xdr:cxnSp macro="">
      <xdr:nvCxnSpPr>
        <xdr:cNvPr id="419" name="直線コネクタ 418"/>
        <xdr:cNvCxnSpPr/>
      </xdr:nvCxnSpPr>
      <xdr:spPr>
        <a:xfrm>
          <a:off x="2019300" y="182384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159294</xdr:rowOff>
    </xdr:from>
    <xdr:to>
      <xdr:col>6</xdr:col>
      <xdr:colOff>38100</xdr:colOff>
      <xdr:row>106</xdr:row>
      <xdr:rowOff>89444</xdr:rowOff>
    </xdr:to>
    <xdr:sp macro="" textlink="">
      <xdr:nvSpPr>
        <xdr:cNvPr id="420" name="楕円 419"/>
        <xdr:cNvSpPr/>
      </xdr:nvSpPr>
      <xdr:spPr>
        <a:xfrm>
          <a:off x="1079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38644</xdr:rowOff>
    </xdr:from>
    <xdr:to>
      <xdr:col>10</xdr:col>
      <xdr:colOff>114300</xdr:colOff>
      <xdr:row>106</xdr:row>
      <xdr:rowOff>64770</xdr:rowOff>
    </xdr:to>
    <xdr:cxnSp macro="">
      <xdr:nvCxnSpPr>
        <xdr:cNvPr id="421" name="直線コネクタ 420"/>
        <xdr:cNvCxnSpPr/>
      </xdr:nvCxnSpPr>
      <xdr:spPr>
        <a:xfrm>
          <a:off x="1130300" y="182123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160582</xdr:rowOff>
    </xdr:from>
    <xdr:ext cx="405111" cy="259045"/>
    <xdr:sp macro="" textlink="">
      <xdr:nvSpPr>
        <xdr:cNvPr id="426" name="n_1mainValue【市民会館】&#10;有形固定資産減価償却率"/>
        <xdr:cNvSpPr txBox="1"/>
      </xdr:nvSpPr>
      <xdr:spPr>
        <a:xfrm>
          <a:off x="35820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134456</xdr:rowOff>
    </xdr:from>
    <xdr:ext cx="405111" cy="259045"/>
    <xdr:sp macro="" textlink="">
      <xdr:nvSpPr>
        <xdr:cNvPr id="427" name="n_2mainValue【市民会館】&#10;有形固定資産減価償却率"/>
        <xdr:cNvSpPr txBox="1"/>
      </xdr:nvSpPr>
      <xdr:spPr>
        <a:xfrm>
          <a:off x="2705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106697</xdr:rowOff>
    </xdr:from>
    <xdr:ext cx="405111" cy="259045"/>
    <xdr:sp macro="" textlink="">
      <xdr:nvSpPr>
        <xdr:cNvPr id="428" name="n_3mainValue【市民会館】&#10;有形固定資産減価償却率"/>
        <xdr:cNvSpPr txBox="1"/>
      </xdr:nvSpPr>
      <xdr:spPr>
        <a:xfrm>
          <a:off x="1816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80571</xdr:rowOff>
    </xdr:from>
    <xdr:ext cx="405111" cy="259045"/>
    <xdr:sp macro="" textlink="">
      <xdr:nvSpPr>
        <xdr:cNvPr id="429" name="n_4mainValue【市民会館】&#10;有形固定資産減価償却率"/>
        <xdr:cNvSpPr txBox="1"/>
      </xdr:nvSpPr>
      <xdr:spPr>
        <a:xfrm>
          <a:off x="927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113574</xdr:rowOff>
    </xdr:from>
    <xdr:to>
      <xdr:col>55</xdr:col>
      <xdr:colOff>50800</xdr:colOff>
      <xdr:row>107</xdr:row>
      <xdr:rowOff>43724</xdr:rowOff>
    </xdr:to>
    <xdr:sp macro="" textlink="">
      <xdr:nvSpPr>
        <xdr:cNvPr id="471" name="楕円 470"/>
        <xdr:cNvSpPr/>
      </xdr:nvSpPr>
      <xdr:spPr>
        <a:xfrm>
          <a:off x="104267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92001</xdr:rowOff>
    </xdr:from>
    <xdr:ext cx="469744" cy="259045"/>
    <xdr:sp macro="" textlink="">
      <xdr:nvSpPr>
        <xdr:cNvPr id="472" name="【市民会館】&#10;一人当たり面積該当値テキスト"/>
        <xdr:cNvSpPr txBox="1"/>
      </xdr:nvSpPr>
      <xdr:spPr>
        <a:xfrm>
          <a:off x="10515600"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73" name="楕円 472"/>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164374</xdr:rowOff>
    </xdr:from>
    <xdr:to>
      <xdr:col>55</xdr:col>
      <xdr:colOff>0</xdr:colOff>
      <xdr:row>106</xdr:row>
      <xdr:rowOff>167639</xdr:rowOff>
    </xdr:to>
    <xdr:cxnSp macro="">
      <xdr:nvCxnSpPr>
        <xdr:cNvPr id="474" name="直線コネクタ 473"/>
        <xdr:cNvCxnSpPr/>
      </xdr:nvCxnSpPr>
      <xdr:spPr>
        <a:xfrm flipV="1">
          <a:off x="9639300" y="183380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120106</xdr:rowOff>
    </xdr:from>
    <xdr:to>
      <xdr:col>46</xdr:col>
      <xdr:colOff>38100</xdr:colOff>
      <xdr:row>107</xdr:row>
      <xdr:rowOff>50256</xdr:rowOff>
    </xdr:to>
    <xdr:sp macro="" textlink="">
      <xdr:nvSpPr>
        <xdr:cNvPr id="475" name="楕円 474"/>
        <xdr:cNvSpPr/>
      </xdr:nvSpPr>
      <xdr:spPr>
        <a:xfrm>
          <a:off x="8699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170906</xdr:rowOff>
    </xdr:to>
    <xdr:cxnSp macro="">
      <xdr:nvCxnSpPr>
        <xdr:cNvPr id="476" name="直線コネクタ 475"/>
        <xdr:cNvCxnSpPr/>
      </xdr:nvCxnSpPr>
      <xdr:spPr>
        <a:xfrm flipV="1">
          <a:off x="8750300" y="183413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123371</xdr:rowOff>
    </xdr:from>
    <xdr:to>
      <xdr:col>41</xdr:col>
      <xdr:colOff>101600</xdr:colOff>
      <xdr:row>107</xdr:row>
      <xdr:rowOff>53521</xdr:rowOff>
    </xdr:to>
    <xdr:sp macro="" textlink="">
      <xdr:nvSpPr>
        <xdr:cNvPr id="477" name="楕円 476"/>
        <xdr:cNvSpPr/>
      </xdr:nvSpPr>
      <xdr:spPr>
        <a:xfrm>
          <a:off x="7810500" y="182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170906</xdr:rowOff>
    </xdr:from>
    <xdr:to>
      <xdr:col>45</xdr:col>
      <xdr:colOff>177800</xdr:colOff>
      <xdr:row>107</xdr:row>
      <xdr:rowOff>2721</xdr:rowOff>
    </xdr:to>
    <xdr:cxnSp macro="">
      <xdr:nvCxnSpPr>
        <xdr:cNvPr id="478" name="直線コネクタ 477"/>
        <xdr:cNvCxnSpPr/>
      </xdr:nvCxnSpPr>
      <xdr:spPr>
        <a:xfrm flipV="1">
          <a:off x="7861300" y="183446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126637</xdr:rowOff>
    </xdr:from>
    <xdr:to>
      <xdr:col>36</xdr:col>
      <xdr:colOff>165100</xdr:colOff>
      <xdr:row>107</xdr:row>
      <xdr:rowOff>56787</xdr:rowOff>
    </xdr:to>
    <xdr:sp macro="" textlink="">
      <xdr:nvSpPr>
        <xdr:cNvPr id="479" name="楕円 478"/>
        <xdr:cNvSpPr/>
      </xdr:nvSpPr>
      <xdr:spPr>
        <a:xfrm>
          <a:off x="692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2721</xdr:rowOff>
    </xdr:from>
    <xdr:to>
      <xdr:col>41</xdr:col>
      <xdr:colOff>50800</xdr:colOff>
      <xdr:row>107</xdr:row>
      <xdr:rowOff>5987</xdr:rowOff>
    </xdr:to>
    <xdr:cxnSp macro="">
      <xdr:nvCxnSpPr>
        <xdr:cNvPr id="480" name="直線コネクタ 479"/>
        <xdr:cNvCxnSpPr/>
      </xdr:nvCxnSpPr>
      <xdr:spPr>
        <a:xfrm flipV="1">
          <a:off x="6972300" y="183478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85"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41383</xdr:rowOff>
    </xdr:from>
    <xdr:ext cx="469744" cy="259045"/>
    <xdr:sp macro="" textlink="">
      <xdr:nvSpPr>
        <xdr:cNvPr id="486" name="n_2mainValue【市民会館】&#10;一人当たり面積"/>
        <xdr:cNvSpPr txBox="1"/>
      </xdr:nvSpPr>
      <xdr:spPr>
        <a:xfrm>
          <a:off x="8515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44648</xdr:rowOff>
    </xdr:from>
    <xdr:ext cx="469744" cy="259045"/>
    <xdr:sp macro="" textlink="">
      <xdr:nvSpPr>
        <xdr:cNvPr id="487" name="n_3mainValue【市民会館】&#10;一人当たり面積"/>
        <xdr:cNvSpPr txBox="1"/>
      </xdr:nvSpPr>
      <xdr:spPr>
        <a:xfrm>
          <a:off x="7626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47914</xdr:rowOff>
    </xdr:from>
    <xdr:ext cx="469744" cy="259045"/>
    <xdr:sp macro="" textlink="">
      <xdr:nvSpPr>
        <xdr:cNvPr id="488" name="n_4mainValue【市民会館】&#10;一人当たり面積"/>
        <xdr:cNvSpPr txBox="1"/>
      </xdr:nvSpPr>
      <xdr:spPr>
        <a:xfrm>
          <a:off x="6737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59690</xdr:rowOff>
    </xdr:from>
    <xdr:to>
      <xdr:col>85</xdr:col>
      <xdr:colOff>177800</xdr:colOff>
      <xdr:row>41</xdr:row>
      <xdr:rowOff>161290</xdr:rowOff>
    </xdr:to>
    <xdr:sp macro="" textlink="">
      <xdr:nvSpPr>
        <xdr:cNvPr id="530" name="楕円 529"/>
        <xdr:cNvSpPr/>
      </xdr:nvSpPr>
      <xdr:spPr>
        <a:xfrm>
          <a:off x="16268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146067</xdr:rowOff>
    </xdr:from>
    <xdr:ext cx="405111" cy="259045"/>
    <xdr:sp macro="" textlink="">
      <xdr:nvSpPr>
        <xdr:cNvPr id="531" name="【一般廃棄物処理施設】&#10;有形固定資産減価償却率該当値テキスト"/>
        <xdr:cNvSpPr txBox="1"/>
      </xdr:nvSpPr>
      <xdr:spPr>
        <a:xfrm>
          <a:off x="16357600" y="700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69487</xdr:rowOff>
    </xdr:from>
    <xdr:to>
      <xdr:col>81</xdr:col>
      <xdr:colOff>101600</xdr:colOff>
      <xdr:row>41</xdr:row>
      <xdr:rowOff>171087</xdr:rowOff>
    </xdr:to>
    <xdr:sp macro="" textlink="">
      <xdr:nvSpPr>
        <xdr:cNvPr id="532" name="楕円 531"/>
        <xdr:cNvSpPr/>
      </xdr:nvSpPr>
      <xdr:spPr>
        <a:xfrm>
          <a:off x="15430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110490</xdr:rowOff>
    </xdr:from>
    <xdr:to>
      <xdr:col>85</xdr:col>
      <xdr:colOff>127000</xdr:colOff>
      <xdr:row>41</xdr:row>
      <xdr:rowOff>120287</xdr:rowOff>
    </xdr:to>
    <xdr:cxnSp macro="">
      <xdr:nvCxnSpPr>
        <xdr:cNvPr id="533" name="直線コネクタ 532"/>
        <xdr:cNvCxnSpPr/>
      </xdr:nvCxnSpPr>
      <xdr:spPr>
        <a:xfrm flipV="1">
          <a:off x="15481300" y="713994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49893</xdr:rowOff>
    </xdr:from>
    <xdr:to>
      <xdr:col>76</xdr:col>
      <xdr:colOff>165100</xdr:colOff>
      <xdr:row>41</xdr:row>
      <xdr:rowOff>151493</xdr:rowOff>
    </xdr:to>
    <xdr:sp macro="" textlink="">
      <xdr:nvSpPr>
        <xdr:cNvPr id="534" name="楕円 533"/>
        <xdr:cNvSpPr/>
      </xdr:nvSpPr>
      <xdr:spPr>
        <a:xfrm>
          <a:off x="14541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100693</xdr:rowOff>
    </xdr:from>
    <xdr:to>
      <xdr:col>81</xdr:col>
      <xdr:colOff>50800</xdr:colOff>
      <xdr:row>41</xdr:row>
      <xdr:rowOff>120287</xdr:rowOff>
    </xdr:to>
    <xdr:cxnSp macro="">
      <xdr:nvCxnSpPr>
        <xdr:cNvPr id="535" name="直線コネクタ 534"/>
        <xdr:cNvCxnSpPr/>
      </xdr:nvCxnSpPr>
      <xdr:spPr>
        <a:xfrm>
          <a:off x="14592300" y="71301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23767</xdr:rowOff>
    </xdr:from>
    <xdr:to>
      <xdr:col>72</xdr:col>
      <xdr:colOff>38100</xdr:colOff>
      <xdr:row>41</xdr:row>
      <xdr:rowOff>125367</xdr:rowOff>
    </xdr:to>
    <xdr:sp macro="" textlink="">
      <xdr:nvSpPr>
        <xdr:cNvPr id="536" name="楕円 535"/>
        <xdr:cNvSpPr/>
      </xdr:nvSpPr>
      <xdr:spPr>
        <a:xfrm>
          <a:off x="13652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74567</xdr:rowOff>
    </xdr:from>
    <xdr:to>
      <xdr:col>76</xdr:col>
      <xdr:colOff>114300</xdr:colOff>
      <xdr:row>41</xdr:row>
      <xdr:rowOff>100693</xdr:rowOff>
    </xdr:to>
    <xdr:cxnSp macro="">
      <xdr:nvCxnSpPr>
        <xdr:cNvPr id="537" name="直線コネクタ 536"/>
        <xdr:cNvCxnSpPr/>
      </xdr:nvCxnSpPr>
      <xdr:spPr>
        <a:xfrm>
          <a:off x="13703300" y="71040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30299</xdr:rowOff>
    </xdr:from>
    <xdr:to>
      <xdr:col>67</xdr:col>
      <xdr:colOff>101600</xdr:colOff>
      <xdr:row>41</xdr:row>
      <xdr:rowOff>131899</xdr:rowOff>
    </xdr:to>
    <xdr:sp macro="" textlink="">
      <xdr:nvSpPr>
        <xdr:cNvPr id="538" name="楕円 537"/>
        <xdr:cNvSpPr/>
      </xdr:nvSpPr>
      <xdr:spPr>
        <a:xfrm>
          <a:off x="12763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74567</xdr:rowOff>
    </xdr:from>
    <xdr:to>
      <xdr:col>71</xdr:col>
      <xdr:colOff>177800</xdr:colOff>
      <xdr:row>41</xdr:row>
      <xdr:rowOff>81099</xdr:rowOff>
    </xdr:to>
    <xdr:cxnSp macro="">
      <xdr:nvCxnSpPr>
        <xdr:cNvPr id="539" name="直線コネクタ 538"/>
        <xdr:cNvCxnSpPr/>
      </xdr:nvCxnSpPr>
      <xdr:spPr>
        <a:xfrm flipV="1">
          <a:off x="12814300" y="71040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43"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162214</xdr:rowOff>
    </xdr:from>
    <xdr:ext cx="405111" cy="259045"/>
    <xdr:sp macro="" textlink="">
      <xdr:nvSpPr>
        <xdr:cNvPr id="544" name="n_1mainValue【一般廃棄物処理施設】&#10;有形固定資産減価償却率"/>
        <xdr:cNvSpPr txBox="1"/>
      </xdr:nvSpPr>
      <xdr:spPr>
        <a:xfrm>
          <a:off x="15266044" y="719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142620</xdr:rowOff>
    </xdr:from>
    <xdr:ext cx="405111" cy="259045"/>
    <xdr:sp macro="" textlink="">
      <xdr:nvSpPr>
        <xdr:cNvPr id="545" name="n_2mainValue【一般廃棄物処理施設】&#10;有形固定資産減価償却率"/>
        <xdr:cNvSpPr txBox="1"/>
      </xdr:nvSpPr>
      <xdr:spPr>
        <a:xfrm>
          <a:off x="14389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116494</xdr:rowOff>
    </xdr:from>
    <xdr:ext cx="405111" cy="259045"/>
    <xdr:sp macro="" textlink="">
      <xdr:nvSpPr>
        <xdr:cNvPr id="546" name="n_3mainValue【一般廃棄物処理施設】&#10;有形固定資産減価償却率"/>
        <xdr:cNvSpPr txBox="1"/>
      </xdr:nvSpPr>
      <xdr:spPr>
        <a:xfrm>
          <a:off x="135007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123026</xdr:rowOff>
    </xdr:from>
    <xdr:ext cx="405111" cy="259045"/>
    <xdr:sp macro="" textlink="">
      <xdr:nvSpPr>
        <xdr:cNvPr id="547" name="n_4mainValue【一般廃棄物処理施設】&#10;有形固定資産減価償却率"/>
        <xdr:cNvSpPr txBox="1"/>
      </xdr:nvSpPr>
      <xdr:spPr>
        <a:xfrm>
          <a:off x="126117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131150</xdr:rowOff>
    </xdr:from>
    <xdr:to>
      <xdr:col>116</xdr:col>
      <xdr:colOff>114300</xdr:colOff>
      <xdr:row>39</xdr:row>
      <xdr:rowOff>61300</xdr:rowOff>
    </xdr:to>
    <xdr:sp macro="" textlink="">
      <xdr:nvSpPr>
        <xdr:cNvPr id="587" name="楕円 586"/>
        <xdr:cNvSpPr/>
      </xdr:nvSpPr>
      <xdr:spPr>
        <a:xfrm>
          <a:off x="22110700" y="66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109577</xdr:rowOff>
    </xdr:from>
    <xdr:ext cx="534377" cy="259045"/>
    <xdr:sp macro="" textlink="">
      <xdr:nvSpPr>
        <xdr:cNvPr id="588" name="【一般廃棄物処理施設】&#10;一人当たり有形固定資産（償却資産）額該当値テキスト"/>
        <xdr:cNvSpPr txBox="1"/>
      </xdr:nvSpPr>
      <xdr:spPr>
        <a:xfrm>
          <a:off x="22199600" y="662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143121</xdr:rowOff>
    </xdr:from>
    <xdr:to>
      <xdr:col>112</xdr:col>
      <xdr:colOff>38100</xdr:colOff>
      <xdr:row>39</xdr:row>
      <xdr:rowOff>73271</xdr:rowOff>
    </xdr:to>
    <xdr:sp macro="" textlink="">
      <xdr:nvSpPr>
        <xdr:cNvPr id="589" name="楕円 588"/>
        <xdr:cNvSpPr/>
      </xdr:nvSpPr>
      <xdr:spPr>
        <a:xfrm>
          <a:off x="21272500" y="66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10500</xdr:rowOff>
    </xdr:from>
    <xdr:to>
      <xdr:col>116</xdr:col>
      <xdr:colOff>63500</xdr:colOff>
      <xdr:row>39</xdr:row>
      <xdr:rowOff>22471</xdr:rowOff>
    </xdr:to>
    <xdr:cxnSp macro="">
      <xdr:nvCxnSpPr>
        <xdr:cNvPr id="590" name="直線コネクタ 589"/>
        <xdr:cNvCxnSpPr/>
      </xdr:nvCxnSpPr>
      <xdr:spPr>
        <a:xfrm flipV="1">
          <a:off x="21323300" y="6697050"/>
          <a:ext cx="8382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155008</xdr:rowOff>
    </xdr:from>
    <xdr:to>
      <xdr:col>107</xdr:col>
      <xdr:colOff>101600</xdr:colOff>
      <xdr:row>39</xdr:row>
      <xdr:rowOff>85158</xdr:rowOff>
    </xdr:to>
    <xdr:sp macro="" textlink="">
      <xdr:nvSpPr>
        <xdr:cNvPr id="591" name="楕円 590"/>
        <xdr:cNvSpPr/>
      </xdr:nvSpPr>
      <xdr:spPr>
        <a:xfrm>
          <a:off x="20383500" y="667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22471</xdr:rowOff>
    </xdr:from>
    <xdr:to>
      <xdr:col>111</xdr:col>
      <xdr:colOff>177800</xdr:colOff>
      <xdr:row>39</xdr:row>
      <xdr:rowOff>34358</xdr:rowOff>
    </xdr:to>
    <xdr:cxnSp macro="">
      <xdr:nvCxnSpPr>
        <xdr:cNvPr id="592" name="直線コネクタ 591"/>
        <xdr:cNvCxnSpPr/>
      </xdr:nvCxnSpPr>
      <xdr:spPr>
        <a:xfrm flipV="1">
          <a:off x="20434300" y="670902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164884</xdr:rowOff>
    </xdr:from>
    <xdr:to>
      <xdr:col>102</xdr:col>
      <xdr:colOff>165100</xdr:colOff>
      <xdr:row>39</xdr:row>
      <xdr:rowOff>95034</xdr:rowOff>
    </xdr:to>
    <xdr:sp macro="" textlink="">
      <xdr:nvSpPr>
        <xdr:cNvPr id="593" name="楕円 592"/>
        <xdr:cNvSpPr/>
      </xdr:nvSpPr>
      <xdr:spPr>
        <a:xfrm>
          <a:off x="194945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34358</xdr:rowOff>
    </xdr:from>
    <xdr:to>
      <xdr:col>107</xdr:col>
      <xdr:colOff>50800</xdr:colOff>
      <xdr:row>39</xdr:row>
      <xdr:rowOff>44234</xdr:rowOff>
    </xdr:to>
    <xdr:cxnSp macro="">
      <xdr:nvCxnSpPr>
        <xdr:cNvPr id="594" name="直線コネクタ 593"/>
        <xdr:cNvCxnSpPr/>
      </xdr:nvCxnSpPr>
      <xdr:spPr>
        <a:xfrm flipV="1">
          <a:off x="19545300" y="6720908"/>
          <a:ext cx="8890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15014</xdr:rowOff>
    </xdr:from>
    <xdr:to>
      <xdr:col>98</xdr:col>
      <xdr:colOff>38100</xdr:colOff>
      <xdr:row>39</xdr:row>
      <xdr:rowOff>116614</xdr:rowOff>
    </xdr:to>
    <xdr:sp macro="" textlink="">
      <xdr:nvSpPr>
        <xdr:cNvPr id="595" name="楕円 594"/>
        <xdr:cNvSpPr/>
      </xdr:nvSpPr>
      <xdr:spPr>
        <a:xfrm>
          <a:off x="18605500" y="670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44234</xdr:rowOff>
    </xdr:from>
    <xdr:to>
      <xdr:col>102</xdr:col>
      <xdr:colOff>114300</xdr:colOff>
      <xdr:row>39</xdr:row>
      <xdr:rowOff>65814</xdr:rowOff>
    </xdr:to>
    <xdr:cxnSp macro="">
      <xdr:nvCxnSpPr>
        <xdr:cNvPr id="596" name="直線コネクタ 595"/>
        <xdr:cNvCxnSpPr/>
      </xdr:nvCxnSpPr>
      <xdr:spPr>
        <a:xfrm flipV="1">
          <a:off x="18656300" y="6730784"/>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597" name="n_1aveValue【一般廃棄物処理施設】&#10;一人当たり有形固定資産（償却資産）額"/>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598" name="n_2aveValue【一般廃棄物処理施設】&#10;一人当たり有形固定資産（償却資産）額"/>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599" name="n_3aveValue【一般廃棄物処理施設】&#10;一人当たり有形固定資産（償却資産）額"/>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140583</xdr:rowOff>
    </xdr:from>
    <xdr:ext cx="534377" cy="259045"/>
    <xdr:sp macro="" textlink="">
      <xdr:nvSpPr>
        <xdr:cNvPr id="600" name="n_4aveValue【一般廃棄物処理施設】&#10;一人当たり有形固定資産（償却資産）額"/>
        <xdr:cNvSpPr txBox="1"/>
      </xdr:nvSpPr>
      <xdr:spPr>
        <a:xfrm>
          <a:off x="18389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89798</xdr:rowOff>
    </xdr:from>
    <xdr:ext cx="534377" cy="259045"/>
    <xdr:sp macro="" textlink="">
      <xdr:nvSpPr>
        <xdr:cNvPr id="601" name="n_1mainValue【一般廃棄物処理施設】&#10;一人当たり有形固定資産（償却資産）額"/>
        <xdr:cNvSpPr txBox="1"/>
      </xdr:nvSpPr>
      <xdr:spPr>
        <a:xfrm>
          <a:off x="21043411" y="6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101686</xdr:rowOff>
    </xdr:from>
    <xdr:ext cx="534377" cy="259045"/>
    <xdr:sp macro="" textlink="">
      <xdr:nvSpPr>
        <xdr:cNvPr id="602" name="n_2mainValue【一般廃棄物処理施設】&#10;一人当たり有形固定資産（償却資産）額"/>
        <xdr:cNvSpPr txBox="1"/>
      </xdr:nvSpPr>
      <xdr:spPr>
        <a:xfrm>
          <a:off x="20167111" y="64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111561</xdr:rowOff>
    </xdr:from>
    <xdr:ext cx="534377" cy="259045"/>
    <xdr:sp macro="" textlink="">
      <xdr:nvSpPr>
        <xdr:cNvPr id="603" name="n_3mainValue【一般廃棄物処理施設】&#10;一人当たり有形固定資産（償却資産）額"/>
        <xdr:cNvSpPr txBox="1"/>
      </xdr:nvSpPr>
      <xdr:spPr>
        <a:xfrm>
          <a:off x="19278111"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133141</xdr:rowOff>
    </xdr:from>
    <xdr:ext cx="534377" cy="259045"/>
    <xdr:sp macro="" textlink="">
      <xdr:nvSpPr>
        <xdr:cNvPr id="604" name="n_4mainValue【一般廃棄物処理施設】&#10;一人当たり有形固定資産（償却資産）額"/>
        <xdr:cNvSpPr txBox="1"/>
      </xdr:nvSpPr>
      <xdr:spPr>
        <a:xfrm>
          <a:off x="18389111" y="647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70031</xdr:rowOff>
    </xdr:from>
    <xdr:to>
      <xdr:col>85</xdr:col>
      <xdr:colOff>177800</xdr:colOff>
      <xdr:row>62</xdr:row>
      <xdr:rowOff>181</xdr:rowOff>
    </xdr:to>
    <xdr:sp macro="" textlink="">
      <xdr:nvSpPr>
        <xdr:cNvPr id="646" name="楕円 645"/>
        <xdr:cNvSpPr/>
      </xdr:nvSpPr>
      <xdr:spPr>
        <a:xfrm>
          <a:off x="16268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48458</xdr:rowOff>
    </xdr:from>
    <xdr:ext cx="405111" cy="259045"/>
    <xdr:sp macro="" textlink="">
      <xdr:nvSpPr>
        <xdr:cNvPr id="647" name="【保健センター・保健所】&#10;有形固定資産減価償却率該当値テキスト"/>
        <xdr:cNvSpPr txBox="1"/>
      </xdr:nvSpPr>
      <xdr:spPr>
        <a:xfrm>
          <a:off x="16357600"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37374</xdr:rowOff>
    </xdr:from>
    <xdr:to>
      <xdr:col>81</xdr:col>
      <xdr:colOff>101600</xdr:colOff>
      <xdr:row>61</xdr:row>
      <xdr:rowOff>138974</xdr:rowOff>
    </xdr:to>
    <xdr:sp macro="" textlink="">
      <xdr:nvSpPr>
        <xdr:cNvPr id="648" name="楕円 647"/>
        <xdr:cNvSpPr/>
      </xdr:nvSpPr>
      <xdr:spPr>
        <a:xfrm>
          <a:off x="15430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88174</xdr:rowOff>
    </xdr:from>
    <xdr:to>
      <xdr:col>85</xdr:col>
      <xdr:colOff>127000</xdr:colOff>
      <xdr:row>61</xdr:row>
      <xdr:rowOff>120831</xdr:rowOff>
    </xdr:to>
    <xdr:cxnSp macro="">
      <xdr:nvCxnSpPr>
        <xdr:cNvPr id="649" name="直線コネクタ 648"/>
        <xdr:cNvCxnSpPr/>
      </xdr:nvCxnSpPr>
      <xdr:spPr>
        <a:xfrm>
          <a:off x="15481300" y="105466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4717</xdr:rowOff>
    </xdr:from>
    <xdr:to>
      <xdr:col>76</xdr:col>
      <xdr:colOff>165100</xdr:colOff>
      <xdr:row>61</xdr:row>
      <xdr:rowOff>106317</xdr:rowOff>
    </xdr:to>
    <xdr:sp macro="" textlink="">
      <xdr:nvSpPr>
        <xdr:cNvPr id="650" name="楕円 649"/>
        <xdr:cNvSpPr/>
      </xdr:nvSpPr>
      <xdr:spPr>
        <a:xfrm>
          <a:off x="14541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55517</xdr:rowOff>
    </xdr:from>
    <xdr:to>
      <xdr:col>81</xdr:col>
      <xdr:colOff>50800</xdr:colOff>
      <xdr:row>61</xdr:row>
      <xdr:rowOff>88174</xdr:rowOff>
    </xdr:to>
    <xdr:cxnSp macro="">
      <xdr:nvCxnSpPr>
        <xdr:cNvPr id="651" name="直線コネクタ 650"/>
        <xdr:cNvCxnSpPr/>
      </xdr:nvCxnSpPr>
      <xdr:spPr>
        <a:xfrm>
          <a:off x="14592300" y="105139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141877</xdr:rowOff>
    </xdr:from>
    <xdr:to>
      <xdr:col>72</xdr:col>
      <xdr:colOff>38100</xdr:colOff>
      <xdr:row>61</xdr:row>
      <xdr:rowOff>72027</xdr:rowOff>
    </xdr:to>
    <xdr:sp macro="" textlink="">
      <xdr:nvSpPr>
        <xdr:cNvPr id="652" name="楕円 651"/>
        <xdr:cNvSpPr/>
      </xdr:nvSpPr>
      <xdr:spPr>
        <a:xfrm>
          <a:off x="1365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21227</xdr:rowOff>
    </xdr:from>
    <xdr:to>
      <xdr:col>76</xdr:col>
      <xdr:colOff>114300</xdr:colOff>
      <xdr:row>61</xdr:row>
      <xdr:rowOff>55517</xdr:rowOff>
    </xdr:to>
    <xdr:cxnSp macro="">
      <xdr:nvCxnSpPr>
        <xdr:cNvPr id="653" name="直線コネクタ 652"/>
        <xdr:cNvCxnSpPr/>
      </xdr:nvCxnSpPr>
      <xdr:spPr>
        <a:xfrm>
          <a:off x="13703300" y="104796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654" name="楕円 653"/>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21227</xdr:rowOff>
    </xdr:to>
    <xdr:cxnSp macro="">
      <xdr:nvCxnSpPr>
        <xdr:cNvPr id="655" name="直線コネクタ 654"/>
        <xdr:cNvCxnSpPr/>
      </xdr:nvCxnSpPr>
      <xdr:spPr>
        <a:xfrm>
          <a:off x="12814300" y="1044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8"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9"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130101</xdr:rowOff>
    </xdr:from>
    <xdr:ext cx="405111" cy="259045"/>
    <xdr:sp macro="" textlink="">
      <xdr:nvSpPr>
        <xdr:cNvPr id="660" name="n_1mainValue【保健センター・保健所】&#10;有形固定資産減価償却率"/>
        <xdr:cNvSpPr txBox="1"/>
      </xdr:nvSpPr>
      <xdr:spPr>
        <a:xfrm>
          <a:off x="152660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97444</xdr:rowOff>
    </xdr:from>
    <xdr:ext cx="405111" cy="259045"/>
    <xdr:sp macro="" textlink="">
      <xdr:nvSpPr>
        <xdr:cNvPr id="661" name="n_2mainValue【保健センター・保健所】&#10;有形固定資産減価償却率"/>
        <xdr:cNvSpPr txBox="1"/>
      </xdr:nvSpPr>
      <xdr:spPr>
        <a:xfrm>
          <a:off x="14389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63154</xdr:rowOff>
    </xdr:from>
    <xdr:ext cx="405111" cy="259045"/>
    <xdr:sp macro="" textlink="">
      <xdr:nvSpPr>
        <xdr:cNvPr id="662" name="n_3mainValue【保健センター・保健所】&#10;有形固定資産減価償却率"/>
        <xdr:cNvSpPr txBox="1"/>
      </xdr:nvSpPr>
      <xdr:spPr>
        <a:xfrm>
          <a:off x="13500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663" name="n_4mainValue【保健センター・保健所】&#10;有形固定資産減価償却率"/>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126365</xdr:rowOff>
    </xdr:from>
    <xdr:to>
      <xdr:col>116</xdr:col>
      <xdr:colOff>114300</xdr:colOff>
      <xdr:row>63</xdr:row>
      <xdr:rowOff>56515</xdr:rowOff>
    </xdr:to>
    <xdr:sp macro="" textlink="">
      <xdr:nvSpPr>
        <xdr:cNvPr id="699" name="楕円 698"/>
        <xdr:cNvSpPr/>
      </xdr:nvSpPr>
      <xdr:spPr>
        <a:xfrm>
          <a:off x="22110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41292</xdr:rowOff>
    </xdr:from>
    <xdr:ext cx="469744" cy="259045"/>
    <xdr:sp macro="" textlink="">
      <xdr:nvSpPr>
        <xdr:cNvPr id="700" name="【保健センター・保健所】&#10;一人当たり面積該当値テキスト"/>
        <xdr:cNvSpPr txBox="1"/>
      </xdr:nvSpPr>
      <xdr:spPr>
        <a:xfrm>
          <a:off x="22199600" y="1067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126365</xdr:rowOff>
    </xdr:from>
    <xdr:to>
      <xdr:col>112</xdr:col>
      <xdr:colOff>38100</xdr:colOff>
      <xdr:row>63</xdr:row>
      <xdr:rowOff>56515</xdr:rowOff>
    </xdr:to>
    <xdr:sp macro="" textlink="">
      <xdr:nvSpPr>
        <xdr:cNvPr id="701" name="楕円 700"/>
        <xdr:cNvSpPr/>
      </xdr:nvSpPr>
      <xdr:spPr>
        <a:xfrm>
          <a:off x="21272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xdr:rowOff>
    </xdr:from>
    <xdr:to>
      <xdr:col>116</xdr:col>
      <xdr:colOff>63500</xdr:colOff>
      <xdr:row>63</xdr:row>
      <xdr:rowOff>5715</xdr:rowOff>
    </xdr:to>
    <xdr:cxnSp macro="">
      <xdr:nvCxnSpPr>
        <xdr:cNvPr id="702" name="直線コネクタ 701"/>
        <xdr:cNvCxnSpPr/>
      </xdr:nvCxnSpPr>
      <xdr:spPr>
        <a:xfrm>
          <a:off x="21323300" y="10807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126365</xdr:rowOff>
    </xdr:from>
    <xdr:to>
      <xdr:col>107</xdr:col>
      <xdr:colOff>101600</xdr:colOff>
      <xdr:row>63</xdr:row>
      <xdr:rowOff>56515</xdr:rowOff>
    </xdr:to>
    <xdr:sp macro="" textlink="">
      <xdr:nvSpPr>
        <xdr:cNvPr id="703" name="楕円 702"/>
        <xdr:cNvSpPr/>
      </xdr:nvSpPr>
      <xdr:spPr>
        <a:xfrm>
          <a:off x="20383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xdr:rowOff>
    </xdr:from>
    <xdr:to>
      <xdr:col>111</xdr:col>
      <xdr:colOff>177800</xdr:colOff>
      <xdr:row>63</xdr:row>
      <xdr:rowOff>5715</xdr:rowOff>
    </xdr:to>
    <xdr:cxnSp macro="">
      <xdr:nvCxnSpPr>
        <xdr:cNvPr id="704" name="直線コネクタ 703"/>
        <xdr:cNvCxnSpPr/>
      </xdr:nvCxnSpPr>
      <xdr:spPr>
        <a:xfrm>
          <a:off x="20434300" y="1080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126365</xdr:rowOff>
    </xdr:from>
    <xdr:to>
      <xdr:col>102</xdr:col>
      <xdr:colOff>165100</xdr:colOff>
      <xdr:row>63</xdr:row>
      <xdr:rowOff>56515</xdr:rowOff>
    </xdr:to>
    <xdr:sp macro="" textlink="">
      <xdr:nvSpPr>
        <xdr:cNvPr id="705" name="楕円 704"/>
        <xdr:cNvSpPr/>
      </xdr:nvSpPr>
      <xdr:spPr>
        <a:xfrm>
          <a:off x="19494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xdr:rowOff>
    </xdr:from>
    <xdr:to>
      <xdr:col>107</xdr:col>
      <xdr:colOff>50800</xdr:colOff>
      <xdr:row>63</xdr:row>
      <xdr:rowOff>5715</xdr:rowOff>
    </xdr:to>
    <xdr:cxnSp macro="">
      <xdr:nvCxnSpPr>
        <xdr:cNvPr id="706" name="直線コネクタ 705"/>
        <xdr:cNvCxnSpPr/>
      </xdr:nvCxnSpPr>
      <xdr:spPr>
        <a:xfrm>
          <a:off x="19545300" y="1080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103505</xdr:rowOff>
    </xdr:from>
    <xdr:to>
      <xdr:col>98</xdr:col>
      <xdr:colOff>38100</xdr:colOff>
      <xdr:row>63</xdr:row>
      <xdr:rowOff>33655</xdr:rowOff>
    </xdr:to>
    <xdr:sp macro="" textlink="">
      <xdr:nvSpPr>
        <xdr:cNvPr id="707" name="楕円 706"/>
        <xdr:cNvSpPr/>
      </xdr:nvSpPr>
      <xdr:spPr>
        <a:xfrm>
          <a:off x="18605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154305</xdr:rowOff>
    </xdr:from>
    <xdr:to>
      <xdr:col>102</xdr:col>
      <xdr:colOff>114300</xdr:colOff>
      <xdr:row>63</xdr:row>
      <xdr:rowOff>5715</xdr:rowOff>
    </xdr:to>
    <xdr:cxnSp macro="">
      <xdr:nvCxnSpPr>
        <xdr:cNvPr id="708" name="直線コネクタ 707"/>
        <xdr:cNvCxnSpPr/>
      </xdr:nvCxnSpPr>
      <xdr:spPr>
        <a:xfrm>
          <a:off x="18656300" y="107842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12"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47642</xdr:rowOff>
    </xdr:from>
    <xdr:ext cx="469744" cy="259045"/>
    <xdr:sp macro="" textlink="">
      <xdr:nvSpPr>
        <xdr:cNvPr id="713" name="n_1mainValue【保健センター・保健所】&#10;一人当たり面積"/>
        <xdr:cNvSpPr txBox="1"/>
      </xdr:nvSpPr>
      <xdr:spPr>
        <a:xfrm>
          <a:off x="210757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47642</xdr:rowOff>
    </xdr:from>
    <xdr:ext cx="469744" cy="259045"/>
    <xdr:sp macro="" textlink="">
      <xdr:nvSpPr>
        <xdr:cNvPr id="714" name="n_2mainValue【保健センター・保健所】&#10;一人当たり面積"/>
        <xdr:cNvSpPr txBox="1"/>
      </xdr:nvSpPr>
      <xdr:spPr>
        <a:xfrm>
          <a:off x="20199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47642</xdr:rowOff>
    </xdr:from>
    <xdr:ext cx="469744" cy="259045"/>
    <xdr:sp macro="" textlink="">
      <xdr:nvSpPr>
        <xdr:cNvPr id="715" name="n_3mainValue【保健センター・保健所】&#10;一人当たり面積"/>
        <xdr:cNvSpPr txBox="1"/>
      </xdr:nvSpPr>
      <xdr:spPr>
        <a:xfrm>
          <a:off x="19310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24782</xdr:rowOff>
    </xdr:from>
    <xdr:ext cx="469744" cy="259045"/>
    <xdr:sp macro="" textlink="">
      <xdr:nvSpPr>
        <xdr:cNvPr id="716" name="n_4mainValue【保健センター・保健所】&#10;一人当たり面積"/>
        <xdr:cNvSpPr txBox="1"/>
      </xdr:nvSpPr>
      <xdr:spPr>
        <a:xfrm>
          <a:off x="18421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7"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19957</xdr:rowOff>
    </xdr:from>
    <xdr:to>
      <xdr:col>85</xdr:col>
      <xdr:colOff>177800</xdr:colOff>
      <xdr:row>81</xdr:row>
      <xdr:rowOff>121557</xdr:rowOff>
    </xdr:to>
    <xdr:sp macro="" textlink="">
      <xdr:nvSpPr>
        <xdr:cNvPr id="758" name="楕円 757"/>
        <xdr:cNvSpPr/>
      </xdr:nvSpPr>
      <xdr:spPr>
        <a:xfrm>
          <a:off x="16268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42834</xdr:rowOff>
    </xdr:from>
    <xdr:ext cx="405111" cy="259045"/>
    <xdr:sp macro="" textlink="">
      <xdr:nvSpPr>
        <xdr:cNvPr id="759" name="【消防施設】&#10;有形固定資産減価償却率該当値テキスト"/>
        <xdr:cNvSpPr txBox="1"/>
      </xdr:nvSpPr>
      <xdr:spPr>
        <a:xfrm>
          <a:off x="16357600"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140788</xdr:rowOff>
    </xdr:from>
    <xdr:to>
      <xdr:col>81</xdr:col>
      <xdr:colOff>101600</xdr:colOff>
      <xdr:row>81</xdr:row>
      <xdr:rowOff>70938</xdr:rowOff>
    </xdr:to>
    <xdr:sp macro="" textlink="">
      <xdr:nvSpPr>
        <xdr:cNvPr id="760" name="楕円 759"/>
        <xdr:cNvSpPr/>
      </xdr:nvSpPr>
      <xdr:spPr>
        <a:xfrm>
          <a:off x="15430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20138</xdr:rowOff>
    </xdr:from>
    <xdr:to>
      <xdr:col>85</xdr:col>
      <xdr:colOff>127000</xdr:colOff>
      <xdr:row>81</xdr:row>
      <xdr:rowOff>70757</xdr:rowOff>
    </xdr:to>
    <xdr:cxnSp macro="">
      <xdr:nvCxnSpPr>
        <xdr:cNvPr id="761" name="直線コネクタ 760"/>
        <xdr:cNvCxnSpPr/>
      </xdr:nvCxnSpPr>
      <xdr:spPr>
        <a:xfrm>
          <a:off x="15481300" y="1390758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90170</xdr:rowOff>
    </xdr:from>
    <xdr:to>
      <xdr:col>76</xdr:col>
      <xdr:colOff>165100</xdr:colOff>
      <xdr:row>81</xdr:row>
      <xdr:rowOff>20320</xdr:rowOff>
    </xdr:to>
    <xdr:sp macro="" textlink="">
      <xdr:nvSpPr>
        <xdr:cNvPr id="762" name="楕円 761"/>
        <xdr:cNvSpPr/>
      </xdr:nvSpPr>
      <xdr:spPr>
        <a:xfrm>
          <a:off x="14541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20138</xdr:rowOff>
    </xdr:to>
    <xdr:cxnSp macro="">
      <xdr:nvCxnSpPr>
        <xdr:cNvPr id="763" name="直線コネクタ 762"/>
        <xdr:cNvCxnSpPr/>
      </xdr:nvCxnSpPr>
      <xdr:spPr>
        <a:xfrm>
          <a:off x="14592300" y="1385697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46082</xdr:rowOff>
    </xdr:from>
    <xdr:to>
      <xdr:col>72</xdr:col>
      <xdr:colOff>38100</xdr:colOff>
      <xdr:row>80</xdr:row>
      <xdr:rowOff>147682</xdr:rowOff>
    </xdr:to>
    <xdr:sp macro="" textlink="">
      <xdr:nvSpPr>
        <xdr:cNvPr id="764" name="楕円 763"/>
        <xdr:cNvSpPr/>
      </xdr:nvSpPr>
      <xdr:spPr>
        <a:xfrm>
          <a:off x="13652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96882</xdr:rowOff>
    </xdr:from>
    <xdr:to>
      <xdr:col>76</xdr:col>
      <xdr:colOff>114300</xdr:colOff>
      <xdr:row>80</xdr:row>
      <xdr:rowOff>140970</xdr:rowOff>
    </xdr:to>
    <xdr:cxnSp macro="">
      <xdr:nvCxnSpPr>
        <xdr:cNvPr id="765" name="直線コネクタ 764"/>
        <xdr:cNvCxnSpPr/>
      </xdr:nvCxnSpPr>
      <xdr:spPr>
        <a:xfrm>
          <a:off x="13703300" y="1381288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66"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67"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68"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69"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87465</xdr:rowOff>
    </xdr:from>
    <xdr:ext cx="405111" cy="259045"/>
    <xdr:sp macro="" textlink="">
      <xdr:nvSpPr>
        <xdr:cNvPr id="770" name="n_1mainValue【消防施設】&#10;有形固定資産減価償却率"/>
        <xdr:cNvSpPr txBox="1"/>
      </xdr:nvSpPr>
      <xdr:spPr>
        <a:xfrm>
          <a:off x="152660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71" name="n_2main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164209</xdr:rowOff>
    </xdr:from>
    <xdr:ext cx="405111" cy="259045"/>
    <xdr:sp macro="" textlink="">
      <xdr:nvSpPr>
        <xdr:cNvPr id="772" name="n_3mainValue【消防施設】&#10;有形固定資産減価償却率"/>
        <xdr:cNvSpPr txBox="1"/>
      </xdr:nvSpPr>
      <xdr:spPr>
        <a:xfrm>
          <a:off x="13500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4" name="直線コネクタ 793"/>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6" name="直線コネクタ 7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97"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98" name="直線コネクタ 797"/>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99" name="【消防施設】&#10;一人当たり面積平均値テキスト"/>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0" name="フローチャート: 判断 799"/>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1" name="フローチャート: 判断 800"/>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2" name="フローチャート: 判断 801"/>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3" name="フローチャート: 判断 802"/>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4" name="フローチャート: 判断 803"/>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810" name="楕円 809"/>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811" name="【消防施設】&#10;一人当たり面積該当値テキスト"/>
        <xdr:cNvSpPr txBox="1"/>
      </xdr:nvSpPr>
      <xdr:spPr>
        <a:xfrm>
          <a:off x="22199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812" name="楕円 811"/>
        <xdr:cNvSpPr/>
      </xdr:nvSpPr>
      <xdr:spPr>
        <a:xfrm>
          <a:off x="2127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47244</xdr:rowOff>
    </xdr:to>
    <xdr:cxnSp macro="">
      <xdr:nvCxnSpPr>
        <xdr:cNvPr id="813" name="直線コネクタ 812"/>
        <xdr:cNvCxnSpPr/>
      </xdr:nvCxnSpPr>
      <xdr:spPr>
        <a:xfrm>
          <a:off x="21323300" y="14449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814" name="楕円 813"/>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51815</xdr:rowOff>
    </xdr:to>
    <xdr:cxnSp macro="">
      <xdr:nvCxnSpPr>
        <xdr:cNvPr id="815" name="直線コネクタ 814"/>
        <xdr:cNvCxnSpPr/>
      </xdr:nvCxnSpPr>
      <xdr:spPr>
        <a:xfrm flipV="1">
          <a:off x="20434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6" name="楕円 815"/>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85</xdr:row>
      <xdr:rowOff>26670</xdr:rowOff>
    </xdr:to>
    <xdr:cxnSp macro="">
      <xdr:nvCxnSpPr>
        <xdr:cNvPr id="817" name="直線コネクタ 816"/>
        <xdr:cNvCxnSpPr/>
      </xdr:nvCxnSpPr>
      <xdr:spPr>
        <a:xfrm flipV="1">
          <a:off x="19545300" y="14453615"/>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818" name="n_1aveValue【消防施設】&#10;一人当たり面積"/>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819" name="n_2aveValue【消防施設】&#10;一人当たり面積"/>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20"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821"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114571</xdr:rowOff>
    </xdr:from>
    <xdr:ext cx="469744" cy="259045"/>
    <xdr:sp macro="" textlink="">
      <xdr:nvSpPr>
        <xdr:cNvPr id="822" name="n_1mainValue【消防施設】&#10;一人当たり面積"/>
        <xdr:cNvSpPr txBox="1"/>
      </xdr:nvSpPr>
      <xdr:spPr>
        <a:xfrm>
          <a:off x="210757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823" name="n_2main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24" name="n_3mainValue【消防施設】&#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3" name="テキスト ボックス 8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4" name="直線コネクタ 8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5" name="テキスト ボックス 8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6" name="直線コネクタ 8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7" name="テキスト ボックス 8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8" name="直線コネクタ 8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9" name="テキスト ボックス 8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0" name="直線コネクタ 8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1" name="テキスト ボックス 8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2" name="直線コネクタ 8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3" name="テキスト ボックス 8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4" name="直線コネクタ 8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5" name="テキスト ボックス 8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6" name="直線コネクタ 8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7" name="テキスト ボックス 8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0" name="直線コネクタ 849"/>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1"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2" name="直線コネクタ 851"/>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3"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54" name="直線コネクタ 853"/>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55"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56" name="フローチャート: 判断 855"/>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7" name="フローチャート: 判断 85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58" name="フローチャート: 判断 85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59" name="フローチャート: 判断 858"/>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0" name="フローチャート: 判断 859"/>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66" name="楕円 865"/>
        <xdr:cNvSpPr/>
      </xdr:nvSpPr>
      <xdr:spPr>
        <a:xfrm>
          <a:off x="162687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144253</xdr:rowOff>
    </xdr:from>
    <xdr:ext cx="405111" cy="259045"/>
    <xdr:sp macro="" textlink="">
      <xdr:nvSpPr>
        <xdr:cNvPr id="867" name="【庁舎】&#10;有形固定資産減価償却率該当値テキスト"/>
        <xdr:cNvSpPr txBox="1"/>
      </xdr:nvSpPr>
      <xdr:spPr>
        <a:xfrm>
          <a:off x="163576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868" name="楕円 867"/>
        <xdr:cNvSpPr/>
      </xdr:nvSpPr>
      <xdr:spPr>
        <a:xfrm>
          <a:off x="15430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68036</xdr:rowOff>
    </xdr:to>
    <xdr:cxnSp macro="">
      <xdr:nvCxnSpPr>
        <xdr:cNvPr id="869" name="直線コネクタ 868"/>
        <xdr:cNvCxnSpPr/>
      </xdr:nvCxnSpPr>
      <xdr:spPr>
        <a:xfrm flipV="1">
          <a:off x="15481300" y="182188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157662</xdr:rowOff>
    </xdr:from>
    <xdr:to>
      <xdr:col>76</xdr:col>
      <xdr:colOff>165100</xdr:colOff>
      <xdr:row>106</xdr:row>
      <xdr:rowOff>87812</xdr:rowOff>
    </xdr:to>
    <xdr:sp macro="" textlink="">
      <xdr:nvSpPr>
        <xdr:cNvPr id="870" name="楕円 869"/>
        <xdr:cNvSpPr/>
      </xdr:nvSpPr>
      <xdr:spPr>
        <a:xfrm>
          <a:off x="14541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37012</xdr:rowOff>
    </xdr:from>
    <xdr:to>
      <xdr:col>81</xdr:col>
      <xdr:colOff>50800</xdr:colOff>
      <xdr:row>106</xdr:row>
      <xdr:rowOff>68036</xdr:rowOff>
    </xdr:to>
    <xdr:cxnSp macro="">
      <xdr:nvCxnSpPr>
        <xdr:cNvPr id="871" name="直線コネクタ 870"/>
        <xdr:cNvCxnSpPr/>
      </xdr:nvCxnSpPr>
      <xdr:spPr>
        <a:xfrm>
          <a:off x="14592300" y="1821071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872" name="楕円 871"/>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37012</xdr:rowOff>
    </xdr:to>
    <xdr:cxnSp macro="">
      <xdr:nvCxnSpPr>
        <xdr:cNvPr id="873" name="直線コネクタ 872"/>
        <xdr:cNvCxnSpPr/>
      </xdr:nvCxnSpPr>
      <xdr:spPr>
        <a:xfrm>
          <a:off x="13703300" y="181813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97245</xdr:rowOff>
    </xdr:from>
    <xdr:to>
      <xdr:col>67</xdr:col>
      <xdr:colOff>101600</xdr:colOff>
      <xdr:row>106</xdr:row>
      <xdr:rowOff>27395</xdr:rowOff>
    </xdr:to>
    <xdr:sp macro="" textlink="">
      <xdr:nvSpPr>
        <xdr:cNvPr id="874" name="楕円 873"/>
        <xdr:cNvSpPr/>
      </xdr:nvSpPr>
      <xdr:spPr>
        <a:xfrm>
          <a:off x="12763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148045</xdr:rowOff>
    </xdr:from>
    <xdr:to>
      <xdr:col>71</xdr:col>
      <xdr:colOff>177800</xdr:colOff>
      <xdr:row>106</xdr:row>
      <xdr:rowOff>7620</xdr:rowOff>
    </xdr:to>
    <xdr:cxnSp macro="">
      <xdr:nvCxnSpPr>
        <xdr:cNvPr id="875" name="直線コネクタ 874"/>
        <xdr:cNvCxnSpPr/>
      </xdr:nvCxnSpPr>
      <xdr:spPr>
        <a:xfrm>
          <a:off x="12814300" y="181502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76"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77"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78"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79"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109963</xdr:rowOff>
    </xdr:from>
    <xdr:ext cx="405111" cy="259045"/>
    <xdr:sp macro="" textlink="">
      <xdr:nvSpPr>
        <xdr:cNvPr id="880" name="n_1mainValue【庁舎】&#10;有形固定資産減価償却率"/>
        <xdr:cNvSpPr txBox="1"/>
      </xdr:nvSpPr>
      <xdr:spPr>
        <a:xfrm>
          <a:off x="15266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78939</xdr:rowOff>
    </xdr:from>
    <xdr:ext cx="405111" cy="259045"/>
    <xdr:sp macro="" textlink="">
      <xdr:nvSpPr>
        <xdr:cNvPr id="881" name="n_2mainValue【庁舎】&#10;有形固定資産減価償却率"/>
        <xdr:cNvSpPr txBox="1"/>
      </xdr:nvSpPr>
      <xdr:spPr>
        <a:xfrm>
          <a:off x="14389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882" name="n_3mainValue【庁舎】&#10;有形固定資産減価償却率"/>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18522</xdr:rowOff>
    </xdr:from>
    <xdr:ext cx="405111" cy="259045"/>
    <xdr:sp macro="" textlink="">
      <xdr:nvSpPr>
        <xdr:cNvPr id="883" name="n_4mainValue【庁舎】&#10;有形固定資産減価償却率"/>
        <xdr:cNvSpPr txBox="1"/>
      </xdr:nvSpPr>
      <xdr:spPr>
        <a:xfrm>
          <a:off x="12611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4" name="直線コネクタ 8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5" name="テキスト ボックス 8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6" name="直線コネクタ 8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7" name="テキスト ボックス 8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8" name="直線コネクタ 8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9" name="テキスト ボックス 8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0" name="直線コネクタ 8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1" name="テキスト ボックス 9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2" name="直線コネクタ 9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3" name="テキスト ボックス 9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4" name="直線コネクタ 9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5" name="テキスト ボックス 9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09" name="直線コネクタ 908"/>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0"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1" name="直線コネクタ 910"/>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2"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3" name="直線コネクタ 91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914"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15" name="フローチャート: 判断 914"/>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16" name="フローチャート: 判断 915"/>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17" name="フローチャート: 判断 916"/>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18" name="フローチャート: 判断 917"/>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9" name="フローチャート: 判断 918"/>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64588</xdr:rowOff>
    </xdr:from>
    <xdr:to>
      <xdr:col>116</xdr:col>
      <xdr:colOff>114300</xdr:colOff>
      <xdr:row>104</xdr:row>
      <xdr:rowOff>166188</xdr:rowOff>
    </xdr:to>
    <xdr:sp macro="" textlink="">
      <xdr:nvSpPr>
        <xdr:cNvPr id="925" name="楕円 924"/>
        <xdr:cNvSpPr/>
      </xdr:nvSpPr>
      <xdr:spPr>
        <a:xfrm>
          <a:off x="221107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87465</xdr:rowOff>
    </xdr:from>
    <xdr:ext cx="469744" cy="259045"/>
    <xdr:sp macro="" textlink="">
      <xdr:nvSpPr>
        <xdr:cNvPr id="926" name="【庁舎】&#10;一人当たり面積該当値テキスト"/>
        <xdr:cNvSpPr txBox="1"/>
      </xdr:nvSpPr>
      <xdr:spPr>
        <a:xfrm>
          <a:off x="22199600"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927" name="楕円 926"/>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115388</xdr:rowOff>
    </xdr:from>
    <xdr:to>
      <xdr:col>116</xdr:col>
      <xdr:colOff>63500</xdr:colOff>
      <xdr:row>104</xdr:row>
      <xdr:rowOff>121920</xdr:rowOff>
    </xdr:to>
    <xdr:cxnSp macro="">
      <xdr:nvCxnSpPr>
        <xdr:cNvPr id="928" name="直線コネクタ 927"/>
        <xdr:cNvCxnSpPr/>
      </xdr:nvCxnSpPr>
      <xdr:spPr>
        <a:xfrm flipV="1">
          <a:off x="21323300" y="179461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77651</xdr:rowOff>
    </xdr:from>
    <xdr:to>
      <xdr:col>107</xdr:col>
      <xdr:colOff>101600</xdr:colOff>
      <xdr:row>105</xdr:row>
      <xdr:rowOff>7801</xdr:rowOff>
    </xdr:to>
    <xdr:sp macro="" textlink="">
      <xdr:nvSpPr>
        <xdr:cNvPr id="929" name="楕円 928"/>
        <xdr:cNvSpPr/>
      </xdr:nvSpPr>
      <xdr:spPr>
        <a:xfrm>
          <a:off x="203835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128451</xdr:rowOff>
    </xdr:to>
    <xdr:cxnSp macro="">
      <xdr:nvCxnSpPr>
        <xdr:cNvPr id="930" name="直線コネクタ 929"/>
        <xdr:cNvCxnSpPr/>
      </xdr:nvCxnSpPr>
      <xdr:spPr>
        <a:xfrm flipV="1">
          <a:off x="20434300" y="179527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84182</xdr:rowOff>
    </xdr:from>
    <xdr:to>
      <xdr:col>102</xdr:col>
      <xdr:colOff>165100</xdr:colOff>
      <xdr:row>105</xdr:row>
      <xdr:rowOff>14332</xdr:rowOff>
    </xdr:to>
    <xdr:sp macro="" textlink="">
      <xdr:nvSpPr>
        <xdr:cNvPr id="931" name="楕円 930"/>
        <xdr:cNvSpPr/>
      </xdr:nvSpPr>
      <xdr:spPr>
        <a:xfrm>
          <a:off x="19494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128451</xdr:rowOff>
    </xdr:from>
    <xdr:to>
      <xdr:col>107</xdr:col>
      <xdr:colOff>50800</xdr:colOff>
      <xdr:row>104</xdr:row>
      <xdr:rowOff>134982</xdr:rowOff>
    </xdr:to>
    <xdr:cxnSp macro="">
      <xdr:nvCxnSpPr>
        <xdr:cNvPr id="932" name="直線コネクタ 931"/>
        <xdr:cNvCxnSpPr/>
      </xdr:nvCxnSpPr>
      <xdr:spPr>
        <a:xfrm flipV="1">
          <a:off x="19545300" y="179592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90714</xdr:rowOff>
    </xdr:from>
    <xdr:to>
      <xdr:col>98</xdr:col>
      <xdr:colOff>38100</xdr:colOff>
      <xdr:row>105</xdr:row>
      <xdr:rowOff>20864</xdr:rowOff>
    </xdr:to>
    <xdr:sp macro="" textlink="">
      <xdr:nvSpPr>
        <xdr:cNvPr id="933" name="楕円 932"/>
        <xdr:cNvSpPr/>
      </xdr:nvSpPr>
      <xdr:spPr>
        <a:xfrm>
          <a:off x="18605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134982</xdr:rowOff>
    </xdr:from>
    <xdr:to>
      <xdr:col>102</xdr:col>
      <xdr:colOff>114300</xdr:colOff>
      <xdr:row>104</xdr:row>
      <xdr:rowOff>141514</xdr:rowOff>
    </xdr:to>
    <xdr:cxnSp macro="">
      <xdr:nvCxnSpPr>
        <xdr:cNvPr id="934" name="直線コネクタ 933"/>
        <xdr:cNvCxnSpPr/>
      </xdr:nvCxnSpPr>
      <xdr:spPr>
        <a:xfrm flipV="1">
          <a:off x="18656300" y="179657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935" name="n_1aveValue【庁舎】&#10;一人当たり面積"/>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936"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937"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38"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939" name="n_1mainValue【庁舎】&#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24328</xdr:rowOff>
    </xdr:from>
    <xdr:ext cx="469744" cy="259045"/>
    <xdr:sp macro="" textlink="">
      <xdr:nvSpPr>
        <xdr:cNvPr id="940" name="n_2mainValue【庁舎】&#10;一人当たり面積"/>
        <xdr:cNvSpPr txBox="1"/>
      </xdr:nvSpPr>
      <xdr:spPr>
        <a:xfrm>
          <a:off x="20199427" y="1768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30859</xdr:rowOff>
    </xdr:from>
    <xdr:ext cx="469744" cy="259045"/>
    <xdr:sp macro="" textlink="">
      <xdr:nvSpPr>
        <xdr:cNvPr id="941" name="n_3mainValue【庁舎】&#10;一人当たり面積"/>
        <xdr:cNvSpPr txBox="1"/>
      </xdr:nvSpPr>
      <xdr:spPr>
        <a:xfrm>
          <a:off x="193104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37391</xdr:rowOff>
    </xdr:from>
    <xdr:ext cx="469744" cy="259045"/>
    <xdr:sp macro="" textlink="">
      <xdr:nvSpPr>
        <xdr:cNvPr id="942" name="n_4mainValue【庁舎】&#10;一人当たり面積"/>
        <xdr:cNvSpPr txBox="1"/>
      </xdr:nvSpPr>
      <xdr:spPr>
        <a:xfrm>
          <a:off x="18421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類似団体に比べ、</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認定こども園・幼稚園・保育園</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学校施設</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消防施設</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以外の施設類型において、有形固定資産減価償却が平均を上回っている。また、一人当たり面積を見ると</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認定こども園・幼稚園・保育園</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児童館</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公民館</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福祉施設</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などの面積が平均と比較しても特に大きくなっている</a:t>
          </a:r>
          <a:r>
            <a:rPr lang="ja-JP" altLang="en-US" sz="1300">
              <a:effectLst/>
            </a:rPr>
            <a:t>。</a:t>
          </a:r>
          <a:endParaRPr lang="en-US" altLang="ja-JP" sz="13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Ｈ</a:t>
          </a:r>
          <a:r>
            <a:rPr lang="en-US" altLang="ja-JP" sz="1300">
              <a:effectLst/>
              <a:latin typeface="ＭＳ Ｐゴシック" panose="020B0600070205080204" pitchFamily="50" charset="-128"/>
              <a:ea typeface="ＭＳ Ｐゴシック" panose="020B0600070205080204" pitchFamily="50" charset="-128"/>
            </a:rPr>
            <a:t>28</a:t>
          </a:r>
          <a:r>
            <a:rPr lang="ja-JP" altLang="en-US" sz="1300">
              <a:effectLst/>
              <a:latin typeface="ＭＳ Ｐゴシック" panose="020B0600070205080204" pitchFamily="50" charset="-128"/>
              <a:ea typeface="ＭＳ Ｐゴシック" panose="020B0600070205080204" pitchFamily="50" charset="-128"/>
            </a:rPr>
            <a:t>年度に策定した公共施設総合管理計画に基づき、「施設の適正配置」、</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長寿命化の推進</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施設の整備・管理にかかるコストの削減</a:t>
          </a:r>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を基本方針として、各種施設の老朽化、多額の更新・改修費用への対応、人口規模の変化に応じた施設の規模・総量の最適化に取り組んでいく。</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300">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64,895
63,949
86.42
25,814,418
24,574,355
1,174,416
14,490,297
24,189,947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財政力指数は、長引く景気低迷による法人市民税等の市税の減収が続いたことから低下傾向にあったが、近年はほぼ横ばいとなっている。類似団体平均との比較で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差が開いているのは、類似団体設定基準の見直しにより、比較する類似団体が変わったためである。今後も市税の大幅な伸びは見込めないが、引き続き地域産業の振興への取組や税等の未収金対策などによる歳入確保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5" name="直線コネクタ 74"/>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経常収支比率は、依然として類似団体平均を大きく上回っている。平成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を切ったが、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年度から再び</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ることとなった。この要因としては、扶助費が年々増加していることや、従来から教育・福祉を重点施策とした人員配置により、類似団体と比較して職員数が多く、人件費が高いことが挙げられる。今後も、指定管理者制度の活用や公共施設の最適化等に継続して取り組み、更なる経常経費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80264</xdr:rowOff>
    </xdr:from>
    <xdr:to>
      <xdr:col>23</xdr:col>
      <xdr:colOff>133350</xdr:colOff>
      <xdr:row>65</xdr:row>
      <xdr:rowOff>109220</xdr:rowOff>
    </xdr:to>
    <xdr:cxnSp macro="">
      <xdr:nvCxnSpPr>
        <xdr:cNvPr id="130" name="直線コネクタ 129"/>
        <xdr:cNvCxnSpPr/>
      </xdr:nvCxnSpPr>
      <xdr:spPr>
        <a:xfrm flipV="1">
          <a:off x="4114800" y="1122451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109220</xdr:rowOff>
    </xdr:to>
    <xdr:cxnSp macro="">
      <xdr:nvCxnSpPr>
        <xdr:cNvPr id="133" name="直線コネクタ 132"/>
        <xdr:cNvCxnSpPr/>
      </xdr:nvCxnSpPr>
      <xdr:spPr>
        <a:xfrm>
          <a:off x="3225800" y="111955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114046</xdr:rowOff>
    </xdr:to>
    <xdr:cxnSp macro="">
      <xdr:nvCxnSpPr>
        <xdr:cNvPr id="136" name="直線コネクタ 135"/>
        <xdr:cNvCxnSpPr/>
      </xdr:nvCxnSpPr>
      <xdr:spPr>
        <a:xfrm flipV="1">
          <a:off x="2336800" y="111955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65</xdr:row>
      <xdr:rowOff>114046</xdr:rowOff>
    </xdr:to>
    <xdr:cxnSp macro="">
      <xdr:nvCxnSpPr>
        <xdr:cNvPr id="139" name="直線コネクタ 138"/>
        <xdr:cNvCxnSpPr/>
      </xdr:nvCxnSpPr>
      <xdr:spPr>
        <a:xfrm>
          <a:off x="1447800" y="11007344"/>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29464</xdr:rowOff>
    </xdr:from>
    <xdr:to>
      <xdr:col>23</xdr:col>
      <xdr:colOff>184150</xdr:colOff>
      <xdr:row>65</xdr:row>
      <xdr:rowOff>131064</xdr:rowOff>
    </xdr:to>
    <xdr:sp macro="" textlink="">
      <xdr:nvSpPr>
        <xdr:cNvPr id="149" name="楕円 148"/>
        <xdr:cNvSpPr/>
      </xdr:nvSpPr>
      <xdr:spPr>
        <a:xfrm>
          <a:off x="4902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96791</xdr:rowOff>
    </xdr:from>
    <xdr:ext cx="762000" cy="259045"/>
    <xdr:sp macro="" textlink="">
      <xdr:nvSpPr>
        <xdr:cNvPr id="150" name="財政構造の弾力性該当値テキスト"/>
        <xdr:cNvSpPr txBox="1"/>
      </xdr:nvSpPr>
      <xdr:spPr>
        <a:xfrm>
          <a:off x="5041900" y="1106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1" name="楕円 150"/>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2" name="テキスト ボックス 151"/>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508</xdr:rowOff>
    </xdr:from>
    <xdr:to>
      <xdr:col>15</xdr:col>
      <xdr:colOff>133350</xdr:colOff>
      <xdr:row>65</xdr:row>
      <xdr:rowOff>102108</xdr:rowOff>
    </xdr:to>
    <xdr:sp macro="" textlink="">
      <xdr:nvSpPr>
        <xdr:cNvPr id="153" name="楕円 152"/>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86885</xdr:rowOff>
    </xdr:from>
    <xdr:ext cx="762000" cy="259045"/>
    <xdr:sp macro="" textlink="">
      <xdr:nvSpPr>
        <xdr:cNvPr id="154" name="テキスト ボックス 153"/>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63246</xdr:rowOff>
    </xdr:from>
    <xdr:to>
      <xdr:col>11</xdr:col>
      <xdr:colOff>82550</xdr:colOff>
      <xdr:row>65</xdr:row>
      <xdr:rowOff>164846</xdr:rowOff>
    </xdr:to>
    <xdr:sp macro="" textlink="">
      <xdr:nvSpPr>
        <xdr:cNvPr id="155" name="楕円 154"/>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149623</xdr:rowOff>
    </xdr:from>
    <xdr:ext cx="762000" cy="259045"/>
    <xdr:sp macro="" textlink="">
      <xdr:nvSpPr>
        <xdr:cNvPr id="156" name="テキスト ボックス 155"/>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58" name="テキスト ボックス 157"/>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本市では、これまで教育・福祉、とりわけ子どもに関する施策の充実に重点的に取り組んできたため保育所・幼稚園等の施設が多い。また区画整理事業や地籍調査事業を推進してきたことから、民生部門と土木部門において職員数が多くなっており、人件費の増加に繋がっている。これまで職員数の削減を進めてきた結果、これ以上の削減は厳しいものとなっており、今後は事業の整理、指定管理者制度の活用、業務委託を推進し、コストの低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50167</xdr:rowOff>
    </xdr:from>
    <xdr:to>
      <xdr:col>23</xdr:col>
      <xdr:colOff>133350</xdr:colOff>
      <xdr:row>84</xdr:row>
      <xdr:rowOff>91478</xdr:rowOff>
    </xdr:to>
    <xdr:cxnSp macro="">
      <xdr:nvCxnSpPr>
        <xdr:cNvPr id="191" name="直線コネクタ 190"/>
        <xdr:cNvCxnSpPr/>
      </xdr:nvCxnSpPr>
      <xdr:spPr>
        <a:xfrm>
          <a:off x="4114800" y="14451967"/>
          <a:ext cx="8382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50167</xdr:rowOff>
    </xdr:from>
    <xdr:to>
      <xdr:col>19</xdr:col>
      <xdr:colOff>133350</xdr:colOff>
      <xdr:row>84</xdr:row>
      <xdr:rowOff>62345</xdr:rowOff>
    </xdr:to>
    <xdr:cxnSp macro="">
      <xdr:nvCxnSpPr>
        <xdr:cNvPr id="194" name="直線コネクタ 193"/>
        <xdr:cNvCxnSpPr/>
      </xdr:nvCxnSpPr>
      <xdr:spPr>
        <a:xfrm flipV="1">
          <a:off x="3225800" y="14451967"/>
          <a:ext cx="889000" cy="1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1859</xdr:rowOff>
    </xdr:from>
    <xdr:to>
      <xdr:col>15</xdr:col>
      <xdr:colOff>82550</xdr:colOff>
      <xdr:row>84</xdr:row>
      <xdr:rowOff>62345</xdr:rowOff>
    </xdr:to>
    <xdr:cxnSp macro="">
      <xdr:nvCxnSpPr>
        <xdr:cNvPr id="197" name="直線コネクタ 196"/>
        <xdr:cNvCxnSpPr/>
      </xdr:nvCxnSpPr>
      <xdr:spPr>
        <a:xfrm>
          <a:off x="2336800" y="14403659"/>
          <a:ext cx="889000" cy="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156563</xdr:rowOff>
    </xdr:from>
    <xdr:to>
      <xdr:col>11</xdr:col>
      <xdr:colOff>31750</xdr:colOff>
      <xdr:row>84</xdr:row>
      <xdr:rowOff>1859</xdr:rowOff>
    </xdr:to>
    <xdr:cxnSp macro="">
      <xdr:nvCxnSpPr>
        <xdr:cNvPr id="200" name="直線コネクタ 199"/>
        <xdr:cNvCxnSpPr/>
      </xdr:nvCxnSpPr>
      <xdr:spPr>
        <a:xfrm>
          <a:off x="1447800" y="14386913"/>
          <a:ext cx="889000" cy="1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40678</xdr:rowOff>
    </xdr:from>
    <xdr:to>
      <xdr:col>23</xdr:col>
      <xdr:colOff>184150</xdr:colOff>
      <xdr:row>84</xdr:row>
      <xdr:rowOff>142278</xdr:rowOff>
    </xdr:to>
    <xdr:sp macro="" textlink="">
      <xdr:nvSpPr>
        <xdr:cNvPr id="210" name="楕円 209"/>
        <xdr:cNvSpPr/>
      </xdr:nvSpPr>
      <xdr:spPr>
        <a:xfrm>
          <a:off x="4902200" y="144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12755</xdr:rowOff>
    </xdr:from>
    <xdr:ext cx="762000" cy="259045"/>
    <xdr:sp macro="" textlink="">
      <xdr:nvSpPr>
        <xdr:cNvPr id="211" name="人件費・物件費等の状況該当値テキスト"/>
        <xdr:cNvSpPr txBox="1"/>
      </xdr:nvSpPr>
      <xdr:spPr>
        <a:xfrm>
          <a:off x="5041900" y="14414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170817</xdr:rowOff>
    </xdr:from>
    <xdr:to>
      <xdr:col>19</xdr:col>
      <xdr:colOff>184150</xdr:colOff>
      <xdr:row>84</xdr:row>
      <xdr:rowOff>100967</xdr:rowOff>
    </xdr:to>
    <xdr:sp macro="" textlink="">
      <xdr:nvSpPr>
        <xdr:cNvPr id="212" name="楕円 211"/>
        <xdr:cNvSpPr/>
      </xdr:nvSpPr>
      <xdr:spPr>
        <a:xfrm>
          <a:off x="4064000" y="144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85744</xdr:rowOff>
    </xdr:from>
    <xdr:ext cx="736600" cy="259045"/>
    <xdr:sp macro="" textlink="">
      <xdr:nvSpPr>
        <xdr:cNvPr id="213" name="テキスト ボックス 212"/>
        <xdr:cNvSpPr txBox="1"/>
      </xdr:nvSpPr>
      <xdr:spPr>
        <a:xfrm>
          <a:off x="3733800" y="1448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11545</xdr:rowOff>
    </xdr:from>
    <xdr:to>
      <xdr:col>15</xdr:col>
      <xdr:colOff>133350</xdr:colOff>
      <xdr:row>84</xdr:row>
      <xdr:rowOff>113145</xdr:rowOff>
    </xdr:to>
    <xdr:sp macro="" textlink="">
      <xdr:nvSpPr>
        <xdr:cNvPr id="214" name="楕円 213"/>
        <xdr:cNvSpPr/>
      </xdr:nvSpPr>
      <xdr:spPr>
        <a:xfrm>
          <a:off x="3175000" y="144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97922</xdr:rowOff>
    </xdr:from>
    <xdr:ext cx="762000" cy="259045"/>
    <xdr:sp macro="" textlink="">
      <xdr:nvSpPr>
        <xdr:cNvPr id="215" name="テキスト ボックス 214"/>
        <xdr:cNvSpPr txBox="1"/>
      </xdr:nvSpPr>
      <xdr:spPr>
        <a:xfrm>
          <a:off x="2844800" y="1449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122509</xdr:rowOff>
    </xdr:from>
    <xdr:to>
      <xdr:col>11</xdr:col>
      <xdr:colOff>82550</xdr:colOff>
      <xdr:row>84</xdr:row>
      <xdr:rowOff>52659</xdr:rowOff>
    </xdr:to>
    <xdr:sp macro="" textlink="">
      <xdr:nvSpPr>
        <xdr:cNvPr id="216" name="楕円 215"/>
        <xdr:cNvSpPr/>
      </xdr:nvSpPr>
      <xdr:spPr>
        <a:xfrm>
          <a:off x="2286000" y="143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37436</xdr:rowOff>
    </xdr:from>
    <xdr:ext cx="762000" cy="259045"/>
    <xdr:sp macro="" textlink="">
      <xdr:nvSpPr>
        <xdr:cNvPr id="217" name="テキスト ボックス 216"/>
        <xdr:cNvSpPr txBox="1"/>
      </xdr:nvSpPr>
      <xdr:spPr>
        <a:xfrm>
          <a:off x="1955800" y="144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105763</xdr:rowOff>
    </xdr:from>
    <xdr:to>
      <xdr:col>7</xdr:col>
      <xdr:colOff>31750</xdr:colOff>
      <xdr:row>84</xdr:row>
      <xdr:rowOff>35913</xdr:rowOff>
    </xdr:to>
    <xdr:sp macro="" textlink="">
      <xdr:nvSpPr>
        <xdr:cNvPr id="218" name="楕円 217"/>
        <xdr:cNvSpPr/>
      </xdr:nvSpPr>
      <xdr:spPr>
        <a:xfrm>
          <a:off x="1397000" y="1433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20690</xdr:rowOff>
    </xdr:from>
    <xdr:ext cx="762000" cy="259045"/>
    <xdr:sp macro="" textlink="">
      <xdr:nvSpPr>
        <xdr:cNvPr id="219" name="テキスト ボックス 218"/>
        <xdr:cNvSpPr txBox="1"/>
      </xdr:nvSpPr>
      <xdr:spPr>
        <a:xfrm>
          <a:off x="1066800" y="144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国の給与水準と比べると同水準となっており、類似団体と比べると高くなっている。これは給料カットを実施している団体が多い中、本市においては手当の減額を行うことによって給与の削減を行っていることが要因の一つであると考えられる。今後も削減方法等を検討し、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88</xdr:row>
      <xdr:rowOff>34471</xdr:rowOff>
    </xdr:to>
    <xdr:cxnSp macro="">
      <xdr:nvCxnSpPr>
        <xdr:cNvPr id="255" name="直線コネクタ 254"/>
        <xdr:cNvCxnSpPr/>
      </xdr:nvCxnSpPr>
      <xdr:spPr>
        <a:xfrm>
          <a:off x="16179800" y="150186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120650</xdr:rowOff>
    </xdr:to>
    <xdr:cxnSp macro="">
      <xdr:nvCxnSpPr>
        <xdr:cNvPr id="258" name="直線コネクタ 257"/>
        <xdr:cNvCxnSpPr/>
      </xdr:nvCxnSpPr>
      <xdr:spPr>
        <a:xfrm flipV="1">
          <a:off x="15290800" y="1501865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120650</xdr:rowOff>
    </xdr:to>
    <xdr:cxnSp macro="">
      <xdr:nvCxnSpPr>
        <xdr:cNvPr id="261" name="直線コネクタ 260"/>
        <xdr:cNvCxnSpPr/>
      </xdr:nvCxnSpPr>
      <xdr:spPr>
        <a:xfrm>
          <a:off x="14401800" y="151048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17236</xdr:rowOff>
    </xdr:to>
    <xdr:cxnSp macro="">
      <xdr:nvCxnSpPr>
        <xdr:cNvPr id="264" name="直線コネクタ 263"/>
        <xdr:cNvCxnSpPr/>
      </xdr:nvCxnSpPr>
      <xdr:spPr>
        <a:xfrm>
          <a:off x="13512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4" name="楕円 273"/>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5" name="給与水準   （国との比較）該当値テキスト"/>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6" name="楕円 275"/>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7" name="テキスト ボックス 276"/>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8" name="楕円 277"/>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9" name="テキスト ボックス 278"/>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macro="" textlink="">
      <xdr:nvSpPr>
        <xdr:cNvPr id="280" name="楕円 279"/>
        <xdr:cNvSpPr/>
      </xdr:nvSpPr>
      <xdr:spPr>
        <a:xfrm>
          <a:off x="14351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macro="" textlink="">
      <xdr:nvSpPr>
        <xdr:cNvPr id="281" name="テキスト ボックス 280"/>
        <xdr:cNvSpPr txBox="1"/>
      </xdr:nvSpPr>
      <xdr:spPr>
        <a:xfrm>
          <a:off x="14020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2" name="楕円 281"/>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3" name="テキスト ボックス 282"/>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これまで教育・福祉、とりわけ子どもに関する施策の充実に重点的に取り組んできたため保育所・幼稚園等の施設が多い。また区画整理事業や地籍調査事業を推進してきたことから、民生部門と土木部門において職員数が多くなっている。これまで職員数の削減を進めてきた結果、これ以上の削減は厳しいものとなっており、今後は事業の整理、指定管理者制度の活用、業務委託を推進し、退職者不補充、新規採用の抑制に努め、定員の適正化につなげ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50482</xdr:rowOff>
    </xdr:from>
    <xdr:to>
      <xdr:col>81</xdr:col>
      <xdr:colOff>44450</xdr:colOff>
      <xdr:row>62</xdr:row>
      <xdr:rowOff>58526</xdr:rowOff>
    </xdr:to>
    <xdr:cxnSp macro="">
      <xdr:nvCxnSpPr>
        <xdr:cNvPr id="318" name="直線コネクタ 317"/>
        <xdr:cNvCxnSpPr/>
      </xdr:nvCxnSpPr>
      <xdr:spPr>
        <a:xfrm>
          <a:off x="16179800" y="1068038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50482</xdr:rowOff>
    </xdr:from>
    <xdr:to>
      <xdr:col>77</xdr:col>
      <xdr:colOff>44450</xdr:colOff>
      <xdr:row>62</xdr:row>
      <xdr:rowOff>98743</xdr:rowOff>
    </xdr:to>
    <xdr:cxnSp macro="">
      <xdr:nvCxnSpPr>
        <xdr:cNvPr id="321" name="直線コネクタ 320"/>
        <xdr:cNvCxnSpPr/>
      </xdr:nvCxnSpPr>
      <xdr:spPr>
        <a:xfrm flipV="1">
          <a:off x="15290800" y="106803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96731</xdr:rowOff>
    </xdr:from>
    <xdr:to>
      <xdr:col>72</xdr:col>
      <xdr:colOff>203200</xdr:colOff>
      <xdr:row>62</xdr:row>
      <xdr:rowOff>98743</xdr:rowOff>
    </xdr:to>
    <xdr:cxnSp macro="">
      <xdr:nvCxnSpPr>
        <xdr:cNvPr id="324" name="直線コネクタ 323"/>
        <xdr:cNvCxnSpPr/>
      </xdr:nvCxnSpPr>
      <xdr:spPr>
        <a:xfrm>
          <a:off x="14401800" y="1072663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90699</xdr:rowOff>
    </xdr:from>
    <xdr:to>
      <xdr:col>68</xdr:col>
      <xdr:colOff>152400</xdr:colOff>
      <xdr:row>62</xdr:row>
      <xdr:rowOff>96731</xdr:rowOff>
    </xdr:to>
    <xdr:cxnSp macro="">
      <xdr:nvCxnSpPr>
        <xdr:cNvPr id="327" name="直線コネクタ 326"/>
        <xdr:cNvCxnSpPr/>
      </xdr:nvCxnSpPr>
      <xdr:spPr>
        <a:xfrm>
          <a:off x="13512800" y="1072059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37" name="楕円 336"/>
        <xdr:cNvSpPr/>
      </xdr:nvSpPr>
      <xdr:spPr>
        <a:xfrm>
          <a:off x="169672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151253</xdr:rowOff>
    </xdr:from>
    <xdr:ext cx="762000" cy="259045"/>
    <xdr:sp macro="" textlink="">
      <xdr:nvSpPr>
        <xdr:cNvPr id="338" name="定員管理の状況該当値テキスト"/>
        <xdr:cNvSpPr txBox="1"/>
      </xdr:nvSpPr>
      <xdr:spPr>
        <a:xfrm>
          <a:off x="17106900" y="1060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171132</xdr:rowOff>
    </xdr:from>
    <xdr:to>
      <xdr:col>77</xdr:col>
      <xdr:colOff>95250</xdr:colOff>
      <xdr:row>62</xdr:row>
      <xdr:rowOff>101282</xdr:rowOff>
    </xdr:to>
    <xdr:sp macro="" textlink="">
      <xdr:nvSpPr>
        <xdr:cNvPr id="339" name="楕円 338"/>
        <xdr:cNvSpPr/>
      </xdr:nvSpPr>
      <xdr:spPr>
        <a:xfrm>
          <a:off x="16129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86059</xdr:rowOff>
    </xdr:from>
    <xdr:ext cx="736600" cy="259045"/>
    <xdr:sp macro="" textlink="">
      <xdr:nvSpPr>
        <xdr:cNvPr id="340" name="テキスト ボックス 339"/>
        <xdr:cNvSpPr txBox="1"/>
      </xdr:nvSpPr>
      <xdr:spPr>
        <a:xfrm>
          <a:off x="15798800" y="1071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47943</xdr:rowOff>
    </xdr:from>
    <xdr:to>
      <xdr:col>73</xdr:col>
      <xdr:colOff>44450</xdr:colOff>
      <xdr:row>62</xdr:row>
      <xdr:rowOff>149543</xdr:rowOff>
    </xdr:to>
    <xdr:sp macro="" textlink="">
      <xdr:nvSpPr>
        <xdr:cNvPr id="341" name="楕円 340"/>
        <xdr:cNvSpPr/>
      </xdr:nvSpPr>
      <xdr:spPr>
        <a:xfrm>
          <a:off x="15240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42" name="テキスト ボックス 341"/>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45931</xdr:rowOff>
    </xdr:from>
    <xdr:to>
      <xdr:col>68</xdr:col>
      <xdr:colOff>203200</xdr:colOff>
      <xdr:row>62</xdr:row>
      <xdr:rowOff>147531</xdr:rowOff>
    </xdr:to>
    <xdr:sp macro="" textlink="">
      <xdr:nvSpPr>
        <xdr:cNvPr id="343" name="楕円 342"/>
        <xdr:cNvSpPr/>
      </xdr:nvSpPr>
      <xdr:spPr>
        <a:xfrm>
          <a:off x="14351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132308</xdr:rowOff>
    </xdr:from>
    <xdr:ext cx="762000" cy="259045"/>
    <xdr:sp macro="" textlink="">
      <xdr:nvSpPr>
        <xdr:cNvPr id="344" name="テキスト ボックス 343"/>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39899</xdr:rowOff>
    </xdr:from>
    <xdr:to>
      <xdr:col>64</xdr:col>
      <xdr:colOff>152400</xdr:colOff>
      <xdr:row>62</xdr:row>
      <xdr:rowOff>141499</xdr:rowOff>
    </xdr:to>
    <xdr:sp macro="" textlink="">
      <xdr:nvSpPr>
        <xdr:cNvPr id="345" name="楕円 344"/>
        <xdr:cNvSpPr/>
      </xdr:nvSpPr>
      <xdr:spPr>
        <a:xfrm>
          <a:off x="13462000" y="106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126276</xdr:rowOff>
    </xdr:from>
    <xdr:ext cx="762000" cy="259045"/>
    <xdr:sp macro="" textlink="">
      <xdr:nvSpPr>
        <xdr:cNvPr id="346" name="テキスト ボックス 345"/>
        <xdr:cNvSpPr txBox="1"/>
      </xdr:nvSpPr>
      <xdr:spPr>
        <a:xfrm>
          <a:off x="13131800" y="1075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年度に発行した起債の償還が終了する一方、一部事務組合の起こした地方債に充てたと認められる負担金の額が増加したことなどにより、実質公債費比率は若干増加している。現在は比較的健全な状態を保っているところであるが、今後も市や関連一部事務組合での大規模な建設事業に伴う起債が予定されており、比率の推移に注視しながら、起債に大きく依存す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63077</xdr:rowOff>
    </xdr:to>
    <xdr:cxnSp macro="">
      <xdr:nvCxnSpPr>
        <xdr:cNvPr id="379" name="直線コネクタ 378"/>
        <xdr:cNvCxnSpPr/>
      </xdr:nvCxnSpPr>
      <xdr:spPr>
        <a:xfrm>
          <a:off x="16179800" y="74273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55033</xdr:rowOff>
    </xdr:to>
    <xdr:cxnSp macro="">
      <xdr:nvCxnSpPr>
        <xdr:cNvPr id="382" name="直線コネクタ 381"/>
        <xdr:cNvCxnSpPr/>
      </xdr:nvCxnSpPr>
      <xdr:spPr>
        <a:xfrm>
          <a:off x="15290800" y="74112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38946</xdr:rowOff>
    </xdr:to>
    <xdr:cxnSp macro="">
      <xdr:nvCxnSpPr>
        <xdr:cNvPr id="385" name="直線コネクタ 384"/>
        <xdr:cNvCxnSpPr/>
      </xdr:nvCxnSpPr>
      <xdr:spPr>
        <a:xfrm>
          <a:off x="14401800" y="73871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46990</xdr:rowOff>
    </xdr:to>
    <xdr:cxnSp macro="">
      <xdr:nvCxnSpPr>
        <xdr:cNvPr id="388" name="直線コネクタ 387"/>
        <xdr:cNvCxnSpPr/>
      </xdr:nvCxnSpPr>
      <xdr:spPr>
        <a:xfrm flipV="1">
          <a:off x="13512800" y="73871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398" name="楕円 397"/>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399" name="公債費負担の状況該当値テキスト"/>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0" name="楕円 399"/>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1" name="テキスト ボックス 400"/>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02" name="楕円 401"/>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03" name="テキスト ボックス 402"/>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4" name="楕円 403"/>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5" name="テキスト ボックス 404"/>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6" name="楕円 405"/>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7" name="テキスト ボックス 406"/>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類似団体平均を上回って推移している。令和元年度は既発債の償還終了に伴う地方債残高の減少や公営企業繰出金の減少、土地売却収入の基金積立による基金残高の増加によって比率が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とも将来世代への負担を少しでも軽減できるよう、新規事業の実施においては現役世代と将来世代との負担の在り方や事業そのものの緊急性を考慮し、財源措置の有無等を含めて優先順位を判断するもの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161900</xdr:rowOff>
    </xdr:from>
    <xdr:to>
      <xdr:col>81</xdr:col>
      <xdr:colOff>44450</xdr:colOff>
      <xdr:row>18</xdr:row>
      <xdr:rowOff>125578</xdr:rowOff>
    </xdr:to>
    <xdr:cxnSp macro="">
      <xdr:nvCxnSpPr>
        <xdr:cNvPr id="439" name="直線コネクタ 438"/>
        <xdr:cNvCxnSpPr/>
      </xdr:nvCxnSpPr>
      <xdr:spPr>
        <a:xfrm flipV="1">
          <a:off x="16179800" y="307655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125578</xdr:rowOff>
    </xdr:from>
    <xdr:to>
      <xdr:col>77</xdr:col>
      <xdr:colOff>44450</xdr:colOff>
      <xdr:row>18</xdr:row>
      <xdr:rowOff>151638</xdr:rowOff>
    </xdr:to>
    <xdr:cxnSp macro="">
      <xdr:nvCxnSpPr>
        <xdr:cNvPr id="442" name="直線コネクタ 441"/>
        <xdr:cNvCxnSpPr/>
      </xdr:nvCxnSpPr>
      <xdr:spPr>
        <a:xfrm flipV="1">
          <a:off x="15290800" y="321167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151638</xdr:rowOff>
    </xdr:from>
    <xdr:to>
      <xdr:col>72</xdr:col>
      <xdr:colOff>203200</xdr:colOff>
      <xdr:row>18</xdr:row>
      <xdr:rowOff>165151</xdr:rowOff>
    </xdr:to>
    <xdr:cxnSp macro="">
      <xdr:nvCxnSpPr>
        <xdr:cNvPr id="445" name="直線コネクタ 444"/>
        <xdr:cNvCxnSpPr/>
      </xdr:nvCxnSpPr>
      <xdr:spPr>
        <a:xfrm flipV="1">
          <a:off x="14401800" y="3237738"/>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165151</xdr:rowOff>
    </xdr:from>
    <xdr:to>
      <xdr:col>68</xdr:col>
      <xdr:colOff>152400</xdr:colOff>
      <xdr:row>19</xdr:row>
      <xdr:rowOff>46787</xdr:rowOff>
    </xdr:to>
    <xdr:cxnSp macro="">
      <xdr:nvCxnSpPr>
        <xdr:cNvPr id="448" name="直線コネクタ 447"/>
        <xdr:cNvCxnSpPr/>
      </xdr:nvCxnSpPr>
      <xdr:spPr>
        <a:xfrm flipV="1">
          <a:off x="13512800" y="325125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111100</xdr:rowOff>
    </xdr:from>
    <xdr:to>
      <xdr:col>81</xdr:col>
      <xdr:colOff>95250</xdr:colOff>
      <xdr:row>18</xdr:row>
      <xdr:rowOff>41250</xdr:rowOff>
    </xdr:to>
    <xdr:sp macro="" textlink="">
      <xdr:nvSpPr>
        <xdr:cNvPr id="458" name="楕円 457"/>
        <xdr:cNvSpPr/>
      </xdr:nvSpPr>
      <xdr:spPr>
        <a:xfrm>
          <a:off x="16967200" y="302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83177</xdr:rowOff>
    </xdr:from>
    <xdr:ext cx="762000" cy="259045"/>
    <xdr:sp macro="" textlink="">
      <xdr:nvSpPr>
        <xdr:cNvPr id="459" name="将来負担の状況該当値テキスト"/>
        <xdr:cNvSpPr txBox="1"/>
      </xdr:nvSpPr>
      <xdr:spPr>
        <a:xfrm>
          <a:off x="17106900" y="29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74778</xdr:rowOff>
    </xdr:from>
    <xdr:to>
      <xdr:col>77</xdr:col>
      <xdr:colOff>95250</xdr:colOff>
      <xdr:row>19</xdr:row>
      <xdr:rowOff>4928</xdr:rowOff>
    </xdr:to>
    <xdr:sp macro="" textlink="">
      <xdr:nvSpPr>
        <xdr:cNvPr id="460" name="楕円 459"/>
        <xdr:cNvSpPr/>
      </xdr:nvSpPr>
      <xdr:spPr>
        <a:xfrm>
          <a:off x="16129000" y="316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161155</xdr:rowOff>
    </xdr:from>
    <xdr:ext cx="736600" cy="259045"/>
    <xdr:sp macro="" textlink="">
      <xdr:nvSpPr>
        <xdr:cNvPr id="461" name="テキスト ボックス 460"/>
        <xdr:cNvSpPr txBox="1"/>
      </xdr:nvSpPr>
      <xdr:spPr>
        <a:xfrm>
          <a:off x="15798800" y="324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100838</xdr:rowOff>
    </xdr:from>
    <xdr:to>
      <xdr:col>73</xdr:col>
      <xdr:colOff>44450</xdr:colOff>
      <xdr:row>19</xdr:row>
      <xdr:rowOff>30988</xdr:rowOff>
    </xdr:to>
    <xdr:sp macro="" textlink="">
      <xdr:nvSpPr>
        <xdr:cNvPr id="462" name="楕円 461"/>
        <xdr:cNvSpPr/>
      </xdr:nvSpPr>
      <xdr:spPr>
        <a:xfrm>
          <a:off x="15240000" y="318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15765</xdr:rowOff>
    </xdr:from>
    <xdr:ext cx="762000" cy="259045"/>
    <xdr:sp macro="" textlink="">
      <xdr:nvSpPr>
        <xdr:cNvPr id="463" name="テキスト ボックス 462"/>
        <xdr:cNvSpPr txBox="1"/>
      </xdr:nvSpPr>
      <xdr:spPr>
        <a:xfrm>
          <a:off x="14909800" y="327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114351</xdr:rowOff>
    </xdr:from>
    <xdr:to>
      <xdr:col>68</xdr:col>
      <xdr:colOff>203200</xdr:colOff>
      <xdr:row>19</xdr:row>
      <xdr:rowOff>44501</xdr:rowOff>
    </xdr:to>
    <xdr:sp macro="" textlink="">
      <xdr:nvSpPr>
        <xdr:cNvPr id="464" name="楕円 463"/>
        <xdr:cNvSpPr/>
      </xdr:nvSpPr>
      <xdr:spPr>
        <a:xfrm>
          <a:off x="14351000" y="32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29278</xdr:rowOff>
    </xdr:from>
    <xdr:ext cx="762000" cy="259045"/>
    <xdr:sp macro="" textlink="">
      <xdr:nvSpPr>
        <xdr:cNvPr id="465" name="テキスト ボックス 464"/>
        <xdr:cNvSpPr txBox="1"/>
      </xdr:nvSpPr>
      <xdr:spPr>
        <a:xfrm>
          <a:off x="14020800" y="328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167437</xdr:rowOff>
    </xdr:from>
    <xdr:to>
      <xdr:col>64</xdr:col>
      <xdr:colOff>152400</xdr:colOff>
      <xdr:row>19</xdr:row>
      <xdr:rowOff>97587</xdr:rowOff>
    </xdr:to>
    <xdr:sp macro="" textlink="">
      <xdr:nvSpPr>
        <xdr:cNvPr id="466" name="楕円 465"/>
        <xdr:cNvSpPr/>
      </xdr:nvSpPr>
      <xdr:spPr>
        <a:xfrm>
          <a:off x="13462000" y="32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82364</xdr:rowOff>
    </xdr:from>
    <xdr:ext cx="762000" cy="259045"/>
    <xdr:sp macro="" textlink="">
      <xdr:nvSpPr>
        <xdr:cNvPr id="467" name="テキスト ボックス 466"/>
        <xdr:cNvSpPr txBox="1"/>
      </xdr:nvSpPr>
      <xdr:spPr>
        <a:xfrm>
          <a:off x="13131800" y="33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64,895
63,949
86.42
25,814,418
24,574,355
1,174,416
14,490,297
24,189,947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が類似団体と比較して多いことが、経常収支比率の人件費分を高くしている要因である。これは、直営で運営している保育所及び幼稚園といった福祉・教育施設の数が多いため、それに比例し職員数も多くなっているためである。これまで職員数の削減を進めてきた結果、これ以上の削減は厳しいものとなっており、今後は指定管理者制度の導入や民間委託を更に推進し、職員数の削減を図り人件費の抑制に繋げ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62230</xdr:rowOff>
    </xdr:from>
    <xdr:to>
      <xdr:col>24</xdr:col>
      <xdr:colOff>25400</xdr:colOff>
      <xdr:row>40</xdr:row>
      <xdr:rowOff>88900</xdr:rowOff>
    </xdr:to>
    <xdr:cxnSp macro="">
      <xdr:nvCxnSpPr>
        <xdr:cNvPr id="66" name="直線コネクタ 65"/>
        <xdr:cNvCxnSpPr/>
      </xdr:nvCxnSpPr>
      <xdr:spPr>
        <a:xfrm flipV="1">
          <a:off x="3987800" y="67487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88900</xdr:rowOff>
    </xdr:to>
    <xdr:cxnSp macro="">
      <xdr:nvCxnSpPr>
        <xdr:cNvPr id="69" name="直線コネクタ 68"/>
        <xdr:cNvCxnSpPr/>
      </xdr:nvCxnSpPr>
      <xdr:spPr>
        <a:xfrm>
          <a:off x="3098800" y="6901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43180</xdr:rowOff>
    </xdr:from>
    <xdr:to>
      <xdr:col>15</xdr:col>
      <xdr:colOff>98425</xdr:colOff>
      <xdr:row>40</xdr:row>
      <xdr:rowOff>111760</xdr:rowOff>
    </xdr:to>
    <xdr:cxnSp macro="">
      <xdr:nvCxnSpPr>
        <xdr:cNvPr id="72" name="直線コネクタ 71"/>
        <xdr:cNvCxnSpPr/>
      </xdr:nvCxnSpPr>
      <xdr:spPr>
        <a:xfrm flipV="1">
          <a:off x="2209800" y="690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73660</xdr:rowOff>
    </xdr:from>
    <xdr:to>
      <xdr:col>11</xdr:col>
      <xdr:colOff>9525</xdr:colOff>
      <xdr:row>40</xdr:row>
      <xdr:rowOff>111760</xdr:rowOff>
    </xdr:to>
    <xdr:cxnSp macro="">
      <xdr:nvCxnSpPr>
        <xdr:cNvPr id="75" name="直線コネクタ 74"/>
        <xdr:cNvCxnSpPr/>
      </xdr:nvCxnSpPr>
      <xdr:spPr>
        <a:xfrm>
          <a:off x="1320800" y="6931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163830</xdr:rowOff>
    </xdr:from>
    <xdr:to>
      <xdr:col>15</xdr:col>
      <xdr:colOff>149225</xdr:colOff>
      <xdr:row>40</xdr:row>
      <xdr:rowOff>93980</xdr:rowOff>
    </xdr:to>
    <xdr:sp macro="" textlink="">
      <xdr:nvSpPr>
        <xdr:cNvPr id="89" name="楕円 88"/>
        <xdr:cNvSpPr/>
      </xdr:nvSpPr>
      <xdr:spPr>
        <a:xfrm>
          <a:off x="3048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78757</xdr:rowOff>
    </xdr:from>
    <xdr:ext cx="762000" cy="259045"/>
    <xdr:sp macro="" textlink="">
      <xdr:nvSpPr>
        <xdr:cNvPr id="90" name="テキスト ボックス 89"/>
        <xdr:cNvSpPr txBox="1"/>
      </xdr:nvSpPr>
      <xdr:spPr>
        <a:xfrm>
          <a:off x="2717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60960</xdr:rowOff>
    </xdr:from>
    <xdr:to>
      <xdr:col>11</xdr:col>
      <xdr:colOff>60325</xdr:colOff>
      <xdr:row>40</xdr:row>
      <xdr:rowOff>162560</xdr:rowOff>
    </xdr:to>
    <xdr:sp macro="" textlink="">
      <xdr:nvSpPr>
        <xdr:cNvPr id="91" name="楕円 90"/>
        <xdr:cNvSpPr/>
      </xdr:nvSpPr>
      <xdr:spPr>
        <a:xfrm>
          <a:off x="2159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147337</xdr:rowOff>
    </xdr:from>
    <xdr:ext cx="762000" cy="259045"/>
    <xdr:sp macro="" textlink="">
      <xdr:nvSpPr>
        <xdr:cNvPr id="92" name="テキスト ボックス 91"/>
        <xdr:cNvSpPr txBox="1"/>
      </xdr:nvSpPr>
      <xdr:spPr>
        <a:xfrm>
          <a:off x="1828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物件費の主な内訳として、ごみ等の収集委託、焼却施設運転管理委託、各種施設の光熱水費や指定管理料、</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関連、予防接種、各種健診の経費などがあり、経常収支比率は類似団体とほぼ同程度の水準となっている。今後も、施設の統廃合を含めた公共施設の管理、</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関連経費の見直しを実施し、コストの削減を図っていく。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80736</xdr:rowOff>
    </xdr:to>
    <xdr:cxnSp macro="">
      <xdr:nvCxnSpPr>
        <xdr:cNvPr id="129" name="直線コネクタ 128"/>
        <xdr:cNvCxnSpPr/>
      </xdr:nvCxnSpPr>
      <xdr:spPr>
        <a:xfrm>
          <a:off x="15671800" y="29083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16</xdr:row>
      <xdr:rowOff>165100</xdr:rowOff>
    </xdr:to>
    <xdr:cxnSp macro="">
      <xdr:nvCxnSpPr>
        <xdr:cNvPr id="132" name="直線コネクタ 131"/>
        <xdr:cNvCxnSpPr/>
      </xdr:nvCxnSpPr>
      <xdr:spPr>
        <a:xfrm>
          <a:off x="14782800" y="2897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154214</xdr:rowOff>
    </xdr:from>
    <xdr:to>
      <xdr:col>73</xdr:col>
      <xdr:colOff>180975</xdr:colOff>
      <xdr:row>17</xdr:row>
      <xdr:rowOff>48079</xdr:rowOff>
    </xdr:to>
    <xdr:cxnSp macro="">
      <xdr:nvCxnSpPr>
        <xdr:cNvPr id="135" name="直線コネクタ 134"/>
        <xdr:cNvCxnSpPr/>
      </xdr:nvCxnSpPr>
      <xdr:spPr>
        <a:xfrm flipV="1">
          <a:off x="13893800" y="2897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17</xdr:row>
      <xdr:rowOff>48079</xdr:rowOff>
    </xdr:to>
    <xdr:cxnSp macro="">
      <xdr:nvCxnSpPr>
        <xdr:cNvPr id="138" name="直線コネクタ 137"/>
        <xdr:cNvCxnSpPr/>
      </xdr:nvCxnSpPr>
      <xdr:spPr>
        <a:xfrm>
          <a:off x="13004800" y="28103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8" name="楕円 147"/>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9"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103414</xdr:rowOff>
    </xdr:from>
    <xdr:to>
      <xdr:col>74</xdr:col>
      <xdr:colOff>31750</xdr:colOff>
      <xdr:row>17</xdr:row>
      <xdr:rowOff>33564</xdr:rowOff>
    </xdr:to>
    <xdr:sp macro="" textlink="">
      <xdr:nvSpPr>
        <xdr:cNvPr id="152" name="楕円 151"/>
        <xdr:cNvSpPr/>
      </xdr:nvSpPr>
      <xdr:spPr>
        <a:xfrm>
          <a:off x="14732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53" name="テキスト ボックス 152"/>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168729</xdr:rowOff>
    </xdr:from>
    <xdr:to>
      <xdr:col>69</xdr:col>
      <xdr:colOff>142875</xdr:colOff>
      <xdr:row>17</xdr:row>
      <xdr:rowOff>98879</xdr:rowOff>
    </xdr:to>
    <xdr:sp macro="" textlink="">
      <xdr:nvSpPr>
        <xdr:cNvPr id="154" name="楕円 153"/>
        <xdr:cNvSpPr/>
      </xdr:nvSpPr>
      <xdr:spPr>
        <a:xfrm>
          <a:off x="13843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55" name="テキスト ボックス 154"/>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6" name="楕円 155"/>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7" name="テキスト ボックス 156"/>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扶助費に係る経常収支比率は、類似団体と比較してやや下回る水準で推移はしているが、比率は上昇傾向にあり、令和元年度決算においても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数値が上昇している。要因としては、生活保護費や障害福祉サービス介護給付費にかかる経常一般財源が増加していることが挙げられる。生活保護費については、従来より実施している資格審査等の適正化をより厳格に遂行していくことで、そ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55</xdr:row>
      <xdr:rowOff>161290</xdr:rowOff>
    </xdr:to>
    <xdr:cxnSp macro="">
      <xdr:nvCxnSpPr>
        <xdr:cNvPr id="190" name="直線コネクタ 189"/>
        <xdr:cNvCxnSpPr/>
      </xdr:nvCxnSpPr>
      <xdr:spPr>
        <a:xfrm>
          <a:off x="3987800" y="9545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115570</xdr:rowOff>
    </xdr:from>
    <xdr:to>
      <xdr:col>19</xdr:col>
      <xdr:colOff>187325</xdr:colOff>
      <xdr:row>55</xdr:row>
      <xdr:rowOff>123190</xdr:rowOff>
    </xdr:to>
    <xdr:cxnSp macro="">
      <xdr:nvCxnSpPr>
        <xdr:cNvPr id="193" name="直線コネクタ 192"/>
        <xdr:cNvCxnSpPr/>
      </xdr:nvCxnSpPr>
      <xdr:spPr>
        <a:xfrm flipV="1">
          <a:off x="3098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123190</xdr:rowOff>
    </xdr:from>
    <xdr:to>
      <xdr:col>15</xdr:col>
      <xdr:colOff>98425</xdr:colOff>
      <xdr:row>55</xdr:row>
      <xdr:rowOff>123190</xdr:rowOff>
    </xdr:to>
    <xdr:cxnSp macro="">
      <xdr:nvCxnSpPr>
        <xdr:cNvPr id="196" name="直線コネクタ 195"/>
        <xdr:cNvCxnSpPr/>
      </xdr:nvCxnSpPr>
      <xdr:spPr>
        <a:xfrm>
          <a:off x="2209800" y="955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85090</xdr:rowOff>
    </xdr:from>
    <xdr:to>
      <xdr:col>11</xdr:col>
      <xdr:colOff>9525</xdr:colOff>
      <xdr:row>55</xdr:row>
      <xdr:rowOff>123190</xdr:rowOff>
    </xdr:to>
    <xdr:cxnSp macro="">
      <xdr:nvCxnSpPr>
        <xdr:cNvPr id="199" name="直線コネクタ 198"/>
        <xdr:cNvCxnSpPr/>
      </xdr:nvCxnSpPr>
      <xdr:spPr>
        <a:xfrm>
          <a:off x="1320800" y="9514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110490</xdr:rowOff>
    </xdr:from>
    <xdr:to>
      <xdr:col>24</xdr:col>
      <xdr:colOff>76200</xdr:colOff>
      <xdr:row>56</xdr:row>
      <xdr:rowOff>40640</xdr:rowOff>
    </xdr:to>
    <xdr:sp macro="" textlink="">
      <xdr:nvSpPr>
        <xdr:cNvPr id="209" name="楕円 208"/>
        <xdr:cNvSpPr/>
      </xdr:nvSpPr>
      <xdr:spPr>
        <a:xfrm>
          <a:off x="4775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127017</xdr:rowOff>
    </xdr:from>
    <xdr:ext cx="762000" cy="259045"/>
    <xdr:sp macro="" textlink="">
      <xdr:nvSpPr>
        <xdr:cNvPr id="210" name="扶助費該当値テキスト"/>
        <xdr:cNvSpPr txBox="1"/>
      </xdr:nvSpPr>
      <xdr:spPr>
        <a:xfrm>
          <a:off x="4914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11" name="楕円 210"/>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12" name="テキスト ボックス 211"/>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72390</xdr:rowOff>
    </xdr:from>
    <xdr:to>
      <xdr:col>15</xdr:col>
      <xdr:colOff>149225</xdr:colOff>
      <xdr:row>56</xdr:row>
      <xdr:rowOff>2540</xdr:rowOff>
    </xdr:to>
    <xdr:sp macro="" textlink="">
      <xdr:nvSpPr>
        <xdr:cNvPr id="213" name="楕円 212"/>
        <xdr:cNvSpPr/>
      </xdr:nvSpPr>
      <xdr:spPr>
        <a:xfrm>
          <a:off x="3048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12717</xdr:rowOff>
    </xdr:from>
    <xdr:ext cx="762000" cy="259045"/>
    <xdr:sp macro="" textlink="">
      <xdr:nvSpPr>
        <xdr:cNvPr id="214" name="テキスト ボックス 213"/>
        <xdr:cNvSpPr txBox="1"/>
      </xdr:nvSpPr>
      <xdr:spPr>
        <a:xfrm>
          <a:off x="2717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72390</xdr:rowOff>
    </xdr:from>
    <xdr:to>
      <xdr:col>11</xdr:col>
      <xdr:colOff>60325</xdr:colOff>
      <xdr:row>56</xdr:row>
      <xdr:rowOff>2540</xdr:rowOff>
    </xdr:to>
    <xdr:sp macro="" textlink="">
      <xdr:nvSpPr>
        <xdr:cNvPr id="215" name="楕円 214"/>
        <xdr:cNvSpPr/>
      </xdr:nvSpPr>
      <xdr:spPr>
        <a:xfrm>
          <a:off x="2159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12717</xdr:rowOff>
    </xdr:from>
    <xdr:ext cx="762000" cy="259045"/>
    <xdr:sp macro="" textlink="">
      <xdr:nvSpPr>
        <xdr:cNvPr id="216" name="テキスト ボックス 215"/>
        <xdr:cNvSpPr txBox="1"/>
      </xdr:nvSpPr>
      <xdr:spPr>
        <a:xfrm>
          <a:off x="1828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34290</xdr:rowOff>
    </xdr:from>
    <xdr:to>
      <xdr:col>6</xdr:col>
      <xdr:colOff>171450</xdr:colOff>
      <xdr:row>55</xdr:row>
      <xdr:rowOff>135890</xdr:rowOff>
    </xdr:to>
    <xdr:sp macro="" textlink="">
      <xdr:nvSpPr>
        <xdr:cNvPr id="217" name="楕円 216"/>
        <xdr:cNvSpPr/>
      </xdr:nvSpPr>
      <xdr:spPr>
        <a:xfrm>
          <a:off x="1270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146067</xdr:rowOff>
    </xdr:from>
    <xdr:ext cx="762000" cy="259045"/>
    <xdr:sp macro="" textlink="">
      <xdr:nvSpPr>
        <xdr:cNvPr id="218" name="テキスト ボックス 217"/>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の経常収支比率は、特別会計に対する繰出金の増加、土地売却収入の基金積立による積立金の増加などにより比率が上昇している。維持補修費については、今後施設の老朽化に伴う経費増が見込まれることから、その統廃合も視野に入れ、維持コストの適切な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111760</xdr:rowOff>
    </xdr:to>
    <xdr:cxnSp macro="">
      <xdr:nvCxnSpPr>
        <xdr:cNvPr id="251" name="直線コネクタ 250"/>
        <xdr:cNvCxnSpPr/>
      </xdr:nvCxnSpPr>
      <xdr:spPr>
        <a:xfrm>
          <a:off x="15671800" y="96520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50800</xdr:rowOff>
    </xdr:to>
    <xdr:cxnSp macro="">
      <xdr:nvCxnSpPr>
        <xdr:cNvPr id="254" name="直線コネクタ 253"/>
        <xdr:cNvCxnSpPr/>
      </xdr:nvCxnSpPr>
      <xdr:spPr>
        <a:xfrm>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12700</xdr:rowOff>
    </xdr:to>
    <xdr:cxnSp macro="">
      <xdr:nvCxnSpPr>
        <xdr:cNvPr id="257" name="直線コネクタ 256"/>
        <xdr:cNvCxnSpPr/>
      </xdr:nvCxnSpPr>
      <xdr:spPr>
        <a:xfrm>
          <a:off x="13893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56</xdr:row>
      <xdr:rowOff>12700</xdr:rowOff>
    </xdr:to>
    <xdr:cxnSp macro="">
      <xdr:nvCxnSpPr>
        <xdr:cNvPr id="260" name="直線コネクタ 259"/>
        <xdr:cNvCxnSpPr/>
      </xdr:nvCxnSpPr>
      <xdr:spPr>
        <a:xfrm>
          <a:off x="13004800" y="955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0" name="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71"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2" name="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8" name="楕円 277"/>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9" name="テキスト ボックス 278"/>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いるのは、下水道事業に公営企業法を全部適用し特別会計から企業会計へと移行したことにより、下水道事業への繰出金の性質分類が繰出金から補助費等に変わったことが主な要因である。比率については前年よりもやや減少しているが、今後は一部事務組合負担金の増嵩も予想される。引き続き、各種補助金等の必要性を鑑みて適正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61685</xdr:rowOff>
    </xdr:to>
    <xdr:cxnSp macro="">
      <xdr:nvCxnSpPr>
        <xdr:cNvPr id="313" name="直線コネクタ 312"/>
        <xdr:cNvCxnSpPr/>
      </xdr:nvCxnSpPr>
      <xdr:spPr>
        <a:xfrm flipV="1">
          <a:off x="15671800" y="65506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55154</xdr:rowOff>
    </xdr:from>
    <xdr:to>
      <xdr:col>78</xdr:col>
      <xdr:colOff>69850</xdr:colOff>
      <xdr:row>38</xdr:row>
      <xdr:rowOff>61685</xdr:rowOff>
    </xdr:to>
    <xdr:cxnSp macro="">
      <xdr:nvCxnSpPr>
        <xdr:cNvPr id="316" name="直線コネクタ 315"/>
        <xdr:cNvCxnSpPr/>
      </xdr:nvCxnSpPr>
      <xdr:spPr>
        <a:xfrm>
          <a:off x="14782800" y="65702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2903</xdr:rowOff>
    </xdr:from>
    <xdr:to>
      <xdr:col>73</xdr:col>
      <xdr:colOff>180975</xdr:colOff>
      <xdr:row>38</xdr:row>
      <xdr:rowOff>55154</xdr:rowOff>
    </xdr:to>
    <xdr:cxnSp macro="">
      <xdr:nvCxnSpPr>
        <xdr:cNvPr id="319" name="直線コネクタ 318"/>
        <xdr:cNvCxnSpPr/>
      </xdr:nvCxnSpPr>
      <xdr:spPr>
        <a:xfrm>
          <a:off x="13893800" y="65180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38</xdr:row>
      <xdr:rowOff>2903</xdr:rowOff>
    </xdr:to>
    <xdr:cxnSp macro="">
      <xdr:nvCxnSpPr>
        <xdr:cNvPr id="322" name="直線コネクタ 321"/>
        <xdr:cNvCxnSpPr/>
      </xdr:nvCxnSpPr>
      <xdr:spPr>
        <a:xfrm>
          <a:off x="13004800" y="64592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2" name="楕円 331"/>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3"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34" name="楕円 333"/>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35" name="テキスト ボックス 334"/>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xdr:rowOff>
    </xdr:from>
    <xdr:to>
      <xdr:col>74</xdr:col>
      <xdr:colOff>31750</xdr:colOff>
      <xdr:row>38</xdr:row>
      <xdr:rowOff>105954</xdr:rowOff>
    </xdr:to>
    <xdr:sp macro="" textlink="">
      <xdr:nvSpPr>
        <xdr:cNvPr id="336" name="楕円 335"/>
        <xdr:cNvSpPr/>
      </xdr:nvSpPr>
      <xdr:spPr>
        <a:xfrm>
          <a:off x="14732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90731</xdr:rowOff>
    </xdr:from>
    <xdr:ext cx="762000" cy="259045"/>
    <xdr:sp macro="" textlink="">
      <xdr:nvSpPr>
        <xdr:cNvPr id="337" name="テキスト ボックス 336"/>
        <xdr:cNvSpPr txBox="1"/>
      </xdr:nvSpPr>
      <xdr:spPr>
        <a:xfrm>
          <a:off x="14401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123553</xdr:rowOff>
    </xdr:from>
    <xdr:to>
      <xdr:col>69</xdr:col>
      <xdr:colOff>142875</xdr:colOff>
      <xdr:row>38</xdr:row>
      <xdr:rowOff>53703</xdr:rowOff>
    </xdr:to>
    <xdr:sp macro="" textlink="">
      <xdr:nvSpPr>
        <xdr:cNvPr id="338" name="楕円 337"/>
        <xdr:cNvSpPr/>
      </xdr:nvSpPr>
      <xdr:spPr>
        <a:xfrm>
          <a:off x="13843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38480</xdr:rowOff>
    </xdr:from>
    <xdr:ext cx="762000" cy="259045"/>
    <xdr:sp macro="" textlink="">
      <xdr:nvSpPr>
        <xdr:cNvPr id="339" name="テキスト ボックス 338"/>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40" name="楕円 339"/>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41" name="テキスト ボックス 340"/>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については、類似団体平均を上回って推移している。令和元年度も一部事務組合の起こした地方債に充てたと認められる負担金が増加したことなどにより比率は微増しており、今後、施設の老朽化対策などで大規模な事業も予定される中、事業の緊急性を勘案しつつ事業費の平準化策を検討し、財政措置のない地方債については極力抑制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149861</xdr:rowOff>
    </xdr:to>
    <xdr:cxnSp macro="">
      <xdr:nvCxnSpPr>
        <xdr:cNvPr id="374" name="直線コネクタ 373"/>
        <xdr:cNvCxnSpPr/>
      </xdr:nvCxnSpPr>
      <xdr:spPr>
        <a:xfrm>
          <a:off x="3987800" y="135077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78</xdr:row>
      <xdr:rowOff>134620</xdr:rowOff>
    </xdr:to>
    <xdr:cxnSp macro="">
      <xdr:nvCxnSpPr>
        <xdr:cNvPr id="377" name="直線コネクタ 376"/>
        <xdr:cNvCxnSpPr/>
      </xdr:nvCxnSpPr>
      <xdr:spPr>
        <a:xfrm>
          <a:off x="3098800" y="1350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134620</xdr:rowOff>
    </xdr:from>
    <xdr:to>
      <xdr:col>15</xdr:col>
      <xdr:colOff>98425</xdr:colOff>
      <xdr:row>79</xdr:row>
      <xdr:rowOff>8889</xdr:rowOff>
    </xdr:to>
    <xdr:cxnSp macro="">
      <xdr:nvCxnSpPr>
        <xdr:cNvPr id="380" name="直線コネクタ 379"/>
        <xdr:cNvCxnSpPr/>
      </xdr:nvCxnSpPr>
      <xdr:spPr>
        <a:xfrm flipV="1">
          <a:off x="2209800" y="13507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96520</xdr:rowOff>
    </xdr:from>
    <xdr:to>
      <xdr:col>11</xdr:col>
      <xdr:colOff>9525</xdr:colOff>
      <xdr:row>79</xdr:row>
      <xdr:rowOff>8889</xdr:rowOff>
    </xdr:to>
    <xdr:cxnSp macro="">
      <xdr:nvCxnSpPr>
        <xdr:cNvPr id="383" name="直線コネクタ 382"/>
        <xdr:cNvCxnSpPr/>
      </xdr:nvCxnSpPr>
      <xdr:spPr>
        <a:xfrm>
          <a:off x="1320800" y="134696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93" name="楕円 392"/>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4"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5" name="楕円 394"/>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96" name="テキスト ボックス 395"/>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97" name="楕円 396"/>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170197</xdr:rowOff>
    </xdr:from>
    <xdr:ext cx="762000" cy="259045"/>
    <xdr:sp macro="" textlink="">
      <xdr:nvSpPr>
        <xdr:cNvPr id="398" name="テキスト ボックス 397"/>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9" name="楕円 398"/>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400" name="テキスト ボックス 399"/>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401" name="楕円 400"/>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402" name="テキスト ボックス 401"/>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類似団体平均を大きく上回っているのは、人件費に係る経常経費充当一般財源額が多いこと等が要因である。今後、指定管理者制度の活用、業務委託の推進、事務事業の見直しにより、コストの低減を図っていく。また、施設についても、統廃合を含めた積極的な見直しを実施するとともに、ファシリティマネジメントの導入により、効用の最大化と経費の最小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40132</xdr:rowOff>
    </xdr:from>
    <xdr:to>
      <xdr:col>82</xdr:col>
      <xdr:colOff>107950</xdr:colOff>
      <xdr:row>80</xdr:row>
      <xdr:rowOff>76708</xdr:rowOff>
    </xdr:to>
    <xdr:cxnSp macro="">
      <xdr:nvCxnSpPr>
        <xdr:cNvPr id="433" name="直線コネクタ 432"/>
        <xdr:cNvCxnSpPr/>
      </xdr:nvCxnSpPr>
      <xdr:spPr>
        <a:xfrm flipV="1">
          <a:off x="15671800" y="137561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21844</xdr:rowOff>
    </xdr:from>
    <xdr:to>
      <xdr:col>78</xdr:col>
      <xdr:colOff>69850</xdr:colOff>
      <xdr:row>80</xdr:row>
      <xdr:rowOff>76708</xdr:rowOff>
    </xdr:to>
    <xdr:cxnSp macro="">
      <xdr:nvCxnSpPr>
        <xdr:cNvPr id="436" name="直線コネクタ 435"/>
        <xdr:cNvCxnSpPr/>
      </xdr:nvCxnSpPr>
      <xdr:spPr>
        <a:xfrm>
          <a:off x="14782800" y="137378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21844</xdr:rowOff>
    </xdr:from>
    <xdr:to>
      <xdr:col>73</xdr:col>
      <xdr:colOff>180975</xdr:colOff>
      <xdr:row>80</xdr:row>
      <xdr:rowOff>53848</xdr:rowOff>
    </xdr:to>
    <xdr:cxnSp macro="">
      <xdr:nvCxnSpPr>
        <xdr:cNvPr id="439" name="直線コネクタ 438"/>
        <xdr:cNvCxnSpPr/>
      </xdr:nvCxnSpPr>
      <xdr:spPr>
        <a:xfrm flipV="1">
          <a:off x="13893800" y="137378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80</xdr:row>
      <xdr:rowOff>53848</xdr:rowOff>
    </xdr:to>
    <xdr:cxnSp macro="">
      <xdr:nvCxnSpPr>
        <xdr:cNvPr id="442" name="直線コネクタ 441"/>
        <xdr:cNvCxnSpPr/>
      </xdr:nvCxnSpPr>
      <xdr:spPr>
        <a:xfrm>
          <a:off x="13004800" y="135823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160782</xdr:rowOff>
    </xdr:from>
    <xdr:to>
      <xdr:col>82</xdr:col>
      <xdr:colOff>158750</xdr:colOff>
      <xdr:row>80</xdr:row>
      <xdr:rowOff>90932</xdr:rowOff>
    </xdr:to>
    <xdr:sp macro="" textlink="">
      <xdr:nvSpPr>
        <xdr:cNvPr id="452" name="楕円 451"/>
        <xdr:cNvSpPr/>
      </xdr:nvSpPr>
      <xdr:spPr>
        <a:xfrm>
          <a:off x="164592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132859</xdr:rowOff>
    </xdr:from>
    <xdr:ext cx="762000" cy="259045"/>
    <xdr:sp macro="" textlink="">
      <xdr:nvSpPr>
        <xdr:cNvPr id="453" name="公債費以外該当値テキスト"/>
        <xdr:cNvSpPr txBox="1"/>
      </xdr:nvSpPr>
      <xdr:spPr>
        <a:xfrm>
          <a:off x="165989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25908</xdr:rowOff>
    </xdr:from>
    <xdr:to>
      <xdr:col>78</xdr:col>
      <xdr:colOff>120650</xdr:colOff>
      <xdr:row>80</xdr:row>
      <xdr:rowOff>127508</xdr:rowOff>
    </xdr:to>
    <xdr:sp macro="" textlink="">
      <xdr:nvSpPr>
        <xdr:cNvPr id="454" name="楕円 453"/>
        <xdr:cNvSpPr/>
      </xdr:nvSpPr>
      <xdr:spPr>
        <a:xfrm>
          <a:off x="15621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112285</xdr:rowOff>
    </xdr:from>
    <xdr:ext cx="736600" cy="259045"/>
    <xdr:sp macro="" textlink="">
      <xdr:nvSpPr>
        <xdr:cNvPr id="455" name="テキスト ボックス 454"/>
        <xdr:cNvSpPr txBox="1"/>
      </xdr:nvSpPr>
      <xdr:spPr>
        <a:xfrm>
          <a:off x="15290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142494</xdr:rowOff>
    </xdr:from>
    <xdr:to>
      <xdr:col>74</xdr:col>
      <xdr:colOff>31750</xdr:colOff>
      <xdr:row>80</xdr:row>
      <xdr:rowOff>72644</xdr:rowOff>
    </xdr:to>
    <xdr:sp macro="" textlink="">
      <xdr:nvSpPr>
        <xdr:cNvPr id="456" name="楕円 455"/>
        <xdr:cNvSpPr/>
      </xdr:nvSpPr>
      <xdr:spPr>
        <a:xfrm>
          <a:off x="14732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57421</xdr:rowOff>
    </xdr:from>
    <xdr:ext cx="762000" cy="259045"/>
    <xdr:sp macro="" textlink="">
      <xdr:nvSpPr>
        <xdr:cNvPr id="457" name="テキスト ボックス 456"/>
        <xdr:cNvSpPr txBox="1"/>
      </xdr:nvSpPr>
      <xdr:spPr>
        <a:xfrm>
          <a:off x="14401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xdr:rowOff>
    </xdr:from>
    <xdr:to>
      <xdr:col>69</xdr:col>
      <xdr:colOff>142875</xdr:colOff>
      <xdr:row>80</xdr:row>
      <xdr:rowOff>104648</xdr:rowOff>
    </xdr:to>
    <xdr:sp macro="" textlink="">
      <xdr:nvSpPr>
        <xdr:cNvPr id="458" name="楕円 457"/>
        <xdr:cNvSpPr/>
      </xdr:nvSpPr>
      <xdr:spPr>
        <a:xfrm>
          <a:off x="13843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89425</xdr:rowOff>
    </xdr:from>
    <xdr:ext cx="762000" cy="259045"/>
    <xdr:sp macro="" textlink="">
      <xdr:nvSpPr>
        <xdr:cNvPr id="459" name="テキスト ボックス 458"/>
        <xdr:cNvSpPr txBox="1"/>
      </xdr:nvSpPr>
      <xdr:spPr>
        <a:xfrm>
          <a:off x="13512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60" name="楕円 459"/>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61" name="テキスト ボックス 460"/>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148107</xdr:rowOff>
    </xdr:from>
    <xdr:to>
      <xdr:col>29</xdr:col>
      <xdr:colOff>127000</xdr:colOff>
      <xdr:row>15</xdr:row>
      <xdr:rowOff>14700</xdr:rowOff>
    </xdr:to>
    <xdr:cxnSp macro="">
      <xdr:nvCxnSpPr>
        <xdr:cNvPr id="50" name="直線コネクタ 49"/>
        <xdr:cNvCxnSpPr/>
      </xdr:nvCxnSpPr>
      <xdr:spPr bwMode="auto">
        <a:xfrm>
          <a:off x="5003800" y="2596032"/>
          <a:ext cx="647700" cy="3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148107</xdr:rowOff>
    </xdr:from>
    <xdr:to>
      <xdr:col>26</xdr:col>
      <xdr:colOff>50800</xdr:colOff>
      <xdr:row>14</xdr:row>
      <xdr:rowOff>157175</xdr:rowOff>
    </xdr:to>
    <xdr:cxnSp macro="">
      <xdr:nvCxnSpPr>
        <xdr:cNvPr id="53" name="直線コネクタ 52"/>
        <xdr:cNvCxnSpPr/>
      </xdr:nvCxnSpPr>
      <xdr:spPr bwMode="auto">
        <a:xfrm flipV="1">
          <a:off x="4305300" y="2596032"/>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156299</xdr:rowOff>
    </xdr:from>
    <xdr:to>
      <xdr:col>22</xdr:col>
      <xdr:colOff>114300</xdr:colOff>
      <xdr:row>14</xdr:row>
      <xdr:rowOff>157175</xdr:rowOff>
    </xdr:to>
    <xdr:cxnSp macro="">
      <xdr:nvCxnSpPr>
        <xdr:cNvPr id="56" name="直線コネクタ 55"/>
        <xdr:cNvCxnSpPr/>
      </xdr:nvCxnSpPr>
      <xdr:spPr bwMode="auto">
        <a:xfrm>
          <a:off x="3606800" y="2604224"/>
          <a:ext cx="698500" cy="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156299</xdr:rowOff>
    </xdr:from>
    <xdr:to>
      <xdr:col>18</xdr:col>
      <xdr:colOff>177800</xdr:colOff>
      <xdr:row>14</xdr:row>
      <xdr:rowOff>159880</xdr:rowOff>
    </xdr:to>
    <xdr:cxnSp macro="">
      <xdr:nvCxnSpPr>
        <xdr:cNvPr id="59" name="直線コネクタ 58"/>
        <xdr:cNvCxnSpPr/>
      </xdr:nvCxnSpPr>
      <xdr:spPr bwMode="auto">
        <a:xfrm flipV="1">
          <a:off x="2908300" y="2604224"/>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135350</xdr:rowOff>
    </xdr:from>
    <xdr:to>
      <xdr:col>29</xdr:col>
      <xdr:colOff>177800</xdr:colOff>
      <xdr:row>15</xdr:row>
      <xdr:rowOff>65500</xdr:rowOff>
    </xdr:to>
    <xdr:sp macro="" textlink="">
      <xdr:nvSpPr>
        <xdr:cNvPr id="69" name="楕円 68"/>
        <xdr:cNvSpPr/>
      </xdr:nvSpPr>
      <xdr:spPr bwMode="auto">
        <a:xfrm>
          <a:off x="5600700" y="258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151877</xdr:rowOff>
    </xdr:from>
    <xdr:ext cx="762000" cy="259045"/>
    <xdr:sp macro="" textlink="">
      <xdr:nvSpPr>
        <xdr:cNvPr id="70" name="人口1人当たり決算額の推移該当値テキスト130"/>
        <xdr:cNvSpPr txBox="1"/>
      </xdr:nvSpPr>
      <xdr:spPr>
        <a:xfrm>
          <a:off x="5740400" y="242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97307</xdr:rowOff>
    </xdr:from>
    <xdr:to>
      <xdr:col>26</xdr:col>
      <xdr:colOff>101600</xdr:colOff>
      <xdr:row>15</xdr:row>
      <xdr:rowOff>27457</xdr:rowOff>
    </xdr:to>
    <xdr:sp macro="" textlink="">
      <xdr:nvSpPr>
        <xdr:cNvPr id="71" name="楕円 70"/>
        <xdr:cNvSpPr/>
      </xdr:nvSpPr>
      <xdr:spPr bwMode="auto">
        <a:xfrm>
          <a:off x="4953000" y="254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37634</xdr:rowOff>
    </xdr:from>
    <xdr:ext cx="736600" cy="259045"/>
    <xdr:sp macro="" textlink="">
      <xdr:nvSpPr>
        <xdr:cNvPr id="72" name="テキスト ボックス 71"/>
        <xdr:cNvSpPr txBox="1"/>
      </xdr:nvSpPr>
      <xdr:spPr>
        <a:xfrm>
          <a:off x="4622800" y="231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106375</xdr:rowOff>
    </xdr:from>
    <xdr:to>
      <xdr:col>22</xdr:col>
      <xdr:colOff>165100</xdr:colOff>
      <xdr:row>15</xdr:row>
      <xdr:rowOff>36525</xdr:rowOff>
    </xdr:to>
    <xdr:sp macro="" textlink="">
      <xdr:nvSpPr>
        <xdr:cNvPr id="73" name="楕円 72"/>
        <xdr:cNvSpPr/>
      </xdr:nvSpPr>
      <xdr:spPr bwMode="auto">
        <a:xfrm>
          <a:off x="4254500" y="255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46702</xdr:rowOff>
    </xdr:from>
    <xdr:ext cx="762000" cy="259045"/>
    <xdr:sp macro="" textlink="">
      <xdr:nvSpPr>
        <xdr:cNvPr id="74" name="テキスト ボックス 73"/>
        <xdr:cNvSpPr txBox="1"/>
      </xdr:nvSpPr>
      <xdr:spPr>
        <a:xfrm>
          <a:off x="3924300" y="23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105499</xdr:rowOff>
    </xdr:from>
    <xdr:to>
      <xdr:col>19</xdr:col>
      <xdr:colOff>38100</xdr:colOff>
      <xdr:row>15</xdr:row>
      <xdr:rowOff>35649</xdr:rowOff>
    </xdr:to>
    <xdr:sp macro="" textlink="">
      <xdr:nvSpPr>
        <xdr:cNvPr id="75" name="楕円 74"/>
        <xdr:cNvSpPr/>
      </xdr:nvSpPr>
      <xdr:spPr bwMode="auto">
        <a:xfrm>
          <a:off x="3556000" y="2553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45826</xdr:rowOff>
    </xdr:from>
    <xdr:ext cx="762000" cy="259045"/>
    <xdr:sp macro="" textlink="">
      <xdr:nvSpPr>
        <xdr:cNvPr id="76" name="テキスト ボックス 75"/>
        <xdr:cNvSpPr txBox="1"/>
      </xdr:nvSpPr>
      <xdr:spPr>
        <a:xfrm>
          <a:off x="3225800" y="232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109080</xdr:rowOff>
    </xdr:from>
    <xdr:to>
      <xdr:col>15</xdr:col>
      <xdr:colOff>101600</xdr:colOff>
      <xdr:row>15</xdr:row>
      <xdr:rowOff>39230</xdr:rowOff>
    </xdr:to>
    <xdr:sp macro="" textlink="">
      <xdr:nvSpPr>
        <xdr:cNvPr id="77" name="楕円 76"/>
        <xdr:cNvSpPr/>
      </xdr:nvSpPr>
      <xdr:spPr bwMode="auto">
        <a:xfrm>
          <a:off x="2857500" y="255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49407</xdr:rowOff>
    </xdr:from>
    <xdr:ext cx="762000" cy="259045"/>
    <xdr:sp macro="" textlink="">
      <xdr:nvSpPr>
        <xdr:cNvPr id="78" name="テキスト ボックス 77"/>
        <xdr:cNvSpPr txBox="1"/>
      </xdr:nvSpPr>
      <xdr:spPr>
        <a:xfrm>
          <a:off x="2527300" y="232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11165</xdr:rowOff>
    </xdr:from>
    <xdr:to>
      <xdr:col>29</xdr:col>
      <xdr:colOff>127000</xdr:colOff>
      <xdr:row>35</xdr:row>
      <xdr:rowOff>30041</xdr:rowOff>
    </xdr:to>
    <xdr:cxnSp macro="">
      <xdr:nvCxnSpPr>
        <xdr:cNvPr id="113" name="直線コネクタ 112"/>
        <xdr:cNvCxnSpPr/>
      </xdr:nvCxnSpPr>
      <xdr:spPr bwMode="auto">
        <a:xfrm flipV="1">
          <a:off x="5003800" y="6621515"/>
          <a:ext cx="6477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30041</xdr:rowOff>
    </xdr:from>
    <xdr:to>
      <xdr:col>26</xdr:col>
      <xdr:colOff>50800</xdr:colOff>
      <xdr:row>35</xdr:row>
      <xdr:rowOff>38663</xdr:rowOff>
    </xdr:to>
    <xdr:cxnSp macro="">
      <xdr:nvCxnSpPr>
        <xdr:cNvPr id="116" name="直線コネクタ 115"/>
        <xdr:cNvCxnSpPr/>
      </xdr:nvCxnSpPr>
      <xdr:spPr bwMode="auto">
        <a:xfrm flipV="1">
          <a:off x="4305300" y="6640391"/>
          <a:ext cx="698500" cy="8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38663</xdr:rowOff>
    </xdr:from>
    <xdr:to>
      <xdr:col>22</xdr:col>
      <xdr:colOff>114300</xdr:colOff>
      <xdr:row>35</xdr:row>
      <xdr:rowOff>55905</xdr:rowOff>
    </xdr:to>
    <xdr:cxnSp macro="">
      <xdr:nvCxnSpPr>
        <xdr:cNvPr id="119" name="直線コネクタ 118"/>
        <xdr:cNvCxnSpPr/>
      </xdr:nvCxnSpPr>
      <xdr:spPr bwMode="auto">
        <a:xfrm flipV="1">
          <a:off x="3606800" y="6649013"/>
          <a:ext cx="698500" cy="1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55905</xdr:rowOff>
    </xdr:from>
    <xdr:to>
      <xdr:col>18</xdr:col>
      <xdr:colOff>177800</xdr:colOff>
      <xdr:row>35</xdr:row>
      <xdr:rowOff>93037</xdr:rowOff>
    </xdr:to>
    <xdr:cxnSp macro="">
      <xdr:nvCxnSpPr>
        <xdr:cNvPr id="122" name="直線コネクタ 121"/>
        <xdr:cNvCxnSpPr/>
      </xdr:nvCxnSpPr>
      <xdr:spPr bwMode="auto">
        <a:xfrm flipV="1">
          <a:off x="2908300" y="6666255"/>
          <a:ext cx="698500" cy="37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303265</xdr:rowOff>
    </xdr:from>
    <xdr:to>
      <xdr:col>29</xdr:col>
      <xdr:colOff>177800</xdr:colOff>
      <xdr:row>35</xdr:row>
      <xdr:rowOff>61965</xdr:rowOff>
    </xdr:to>
    <xdr:sp macro="" textlink="">
      <xdr:nvSpPr>
        <xdr:cNvPr id="132" name="楕円 131"/>
        <xdr:cNvSpPr/>
      </xdr:nvSpPr>
      <xdr:spPr bwMode="auto">
        <a:xfrm>
          <a:off x="5600700" y="657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148342</xdr:rowOff>
    </xdr:from>
    <xdr:ext cx="762000" cy="259045"/>
    <xdr:sp macro="" textlink="">
      <xdr:nvSpPr>
        <xdr:cNvPr id="133" name="人口1人当たり決算額の推移該当値テキスト445"/>
        <xdr:cNvSpPr txBox="1"/>
      </xdr:nvSpPr>
      <xdr:spPr>
        <a:xfrm>
          <a:off x="5740400" y="641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322141</xdr:rowOff>
    </xdr:from>
    <xdr:to>
      <xdr:col>26</xdr:col>
      <xdr:colOff>101600</xdr:colOff>
      <xdr:row>35</xdr:row>
      <xdr:rowOff>80841</xdr:rowOff>
    </xdr:to>
    <xdr:sp macro="" textlink="">
      <xdr:nvSpPr>
        <xdr:cNvPr id="134" name="楕円 133"/>
        <xdr:cNvSpPr/>
      </xdr:nvSpPr>
      <xdr:spPr bwMode="auto">
        <a:xfrm>
          <a:off x="4953000" y="658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91018</xdr:rowOff>
    </xdr:from>
    <xdr:ext cx="736600" cy="259045"/>
    <xdr:sp macro="" textlink="">
      <xdr:nvSpPr>
        <xdr:cNvPr id="135" name="テキスト ボックス 134"/>
        <xdr:cNvSpPr txBox="1"/>
      </xdr:nvSpPr>
      <xdr:spPr>
        <a:xfrm>
          <a:off x="4622800" y="6358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330763</xdr:rowOff>
    </xdr:from>
    <xdr:to>
      <xdr:col>22</xdr:col>
      <xdr:colOff>165100</xdr:colOff>
      <xdr:row>35</xdr:row>
      <xdr:rowOff>89463</xdr:rowOff>
    </xdr:to>
    <xdr:sp macro="" textlink="">
      <xdr:nvSpPr>
        <xdr:cNvPr id="136" name="楕円 135"/>
        <xdr:cNvSpPr/>
      </xdr:nvSpPr>
      <xdr:spPr bwMode="auto">
        <a:xfrm>
          <a:off x="4254500" y="659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99639</xdr:rowOff>
    </xdr:from>
    <xdr:ext cx="762000" cy="259045"/>
    <xdr:sp macro="" textlink="">
      <xdr:nvSpPr>
        <xdr:cNvPr id="137" name="テキスト ボックス 136"/>
        <xdr:cNvSpPr txBox="1"/>
      </xdr:nvSpPr>
      <xdr:spPr>
        <a:xfrm>
          <a:off x="3924300" y="636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5105</xdr:rowOff>
    </xdr:from>
    <xdr:to>
      <xdr:col>19</xdr:col>
      <xdr:colOff>38100</xdr:colOff>
      <xdr:row>35</xdr:row>
      <xdr:rowOff>106705</xdr:rowOff>
    </xdr:to>
    <xdr:sp macro="" textlink="">
      <xdr:nvSpPr>
        <xdr:cNvPr id="138" name="楕円 137"/>
        <xdr:cNvSpPr/>
      </xdr:nvSpPr>
      <xdr:spPr bwMode="auto">
        <a:xfrm>
          <a:off x="3556000" y="661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116883</xdr:rowOff>
    </xdr:from>
    <xdr:ext cx="762000" cy="259045"/>
    <xdr:sp macro="" textlink="">
      <xdr:nvSpPr>
        <xdr:cNvPr id="139" name="テキスト ボックス 138"/>
        <xdr:cNvSpPr txBox="1"/>
      </xdr:nvSpPr>
      <xdr:spPr>
        <a:xfrm>
          <a:off x="3225800" y="63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42237</xdr:rowOff>
    </xdr:from>
    <xdr:to>
      <xdr:col>15</xdr:col>
      <xdr:colOff>101600</xdr:colOff>
      <xdr:row>35</xdr:row>
      <xdr:rowOff>143837</xdr:rowOff>
    </xdr:to>
    <xdr:sp macro="" textlink="">
      <xdr:nvSpPr>
        <xdr:cNvPr id="140" name="楕円 139"/>
        <xdr:cNvSpPr/>
      </xdr:nvSpPr>
      <xdr:spPr bwMode="auto">
        <a:xfrm>
          <a:off x="2857500" y="665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154014</xdr:rowOff>
    </xdr:from>
    <xdr:ext cx="762000" cy="259045"/>
    <xdr:sp macro="" textlink="">
      <xdr:nvSpPr>
        <xdr:cNvPr id="141" name="テキスト ボックス 140"/>
        <xdr:cNvSpPr txBox="1"/>
      </xdr:nvSpPr>
      <xdr:spPr>
        <a:xfrm>
          <a:off x="2527300" y="642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64,895
63,949
86.42
25,814,418
24,574,355
1,174,416
14,490,297
24,189,947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124975</xdr:rowOff>
    </xdr:from>
    <xdr:to>
      <xdr:col>24</xdr:col>
      <xdr:colOff>63500</xdr:colOff>
      <xdr:row>35</xdr:row>
      <xdr:rowOff>17151</xdr:rowOff>
    </xdr:to>
    <xdr:cxnSp macro="">
      <xdr:nvCxnSpPr>
        <xdr:cNvPr id="61" name="直線コネクタ 60"/>
        <xdr:cNvCxnSpPr/>
      </xdr:nvCxnSpPr>
      <xdr:spPr>
        <a:xfrm>
          <a:off x="3797300" y="5954275"/>
          <a:ext cx="838200" cy="6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92589</xdr:rowOff>
    </xdr:from>
    <xdr:to>
      <xdr:col>19</xdr:col>
      <xdr:colOff>177800</xdr:colOff>
      <xdr:row>34</xdr:row>
      <xdr:rowOff>124975</xdr:rowOff>
    </xdr:to>
    <xdr:cxnSp macro="">
      <xdr:nvCxnSpPr>
        <xdr:cNvPr id="64" name="直線コネクタ 63"/>
        <xdr:cNvCxnSpPr/>
      </xdr:nvCxnSpPr>
      <xdr:spPr>
        <a:xfrm>
          <a:off x="2908300" y="59218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92589</xdr:rowOff>
    </xdr:from>
    <xdr:to>
      <xdr:col>15</xdr:col>
      <xdr:colOff>50800</xdr:colOff>
      <xdr:row>34</xdr:row>
      <xdr:rowOff>128594</xdr:rowOff>
    </xdr:to>
    <xdr:cxnSp macro="">
      <xdr:nvCxnSpPr>
        <xdr:cNvPr id="67" name="直線コネクタ 66"/>
        <xdr:cNvCxnSpPr/>
      </xdr:nvCxnSpPr>
      <xdr:spPr>
        <a:xfrm flipV="1">
          <a:off x="2019300" y="5921889"/>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128594</xdr:rowOff>
    </xdr:from>
    <xdr:to>
      <xdr:col>10</xdr:col>
      <xdr:colOff>114300</xdr:colOff>
      <xdr:row>34</xdr:row>
      <xdr:rowOff>143282</xdr:rowOff>
    </xdr:to>
    <xdr:cxnSp macro="">
      <xdr:nvCxnSpPr>
        <xdr:cNvPr id="70" name="直線コネクタ 69"/>
        <xdr:cNvCxnSpPr/>
      </xdr:nvCxnSpPr>
      <xdr:spPr>
        <a:xfrm flipV="1">
          <a:off x="1130300" y="5957894"/>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137801</xdr:rowOff>
    </xdr:from>
    <xdr:to>
      <xdr:col>24</xdr:col>
      <xdr:colOff>114300</xdr:colOff>
      <xdr:row>35</xdr:row>
      <xdr:rowOff>67951</xdr:rowOff>
    </xdr:to>
    <xdr:sp macro="" textlink="">
      <xdr:nvSpPr>
        <xdr:cNvPr id="80" name="楕円 79"/>
        <xdr:cNvSpPr/>
      </xdr:nvSpPr>
      <xdr:spPr>
        <a:xfrm>
          <a:off x="4584700" y="59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160678</xdr:rowOff>
    </xdr:from>
    <xdr:ext cx="534377" cy="259045"/>
    <xdr:sp macro="" textlink="">
      <xdr:nvSpPr>
        <xdr:cNvPr id="81" name="人件費該当値テキスト"/>
        <xdr:cNvSpPr txBox="1"/>
      </xdr:nvSpPr>
      <xdr:spPr>
        <a:xfrm>
          <a:off x="4686300" y="581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74175</xdr:rowOff>
    </xdr:from>
    <xdr:to>
      <xdr:col>20</xdr:col>
      <xdr:colOff>38100</xdr:colOff>
      <xdr:row>35</xdr:row>
      <xdr:rowOff>4325</xdr:rowOff>
    </xdr:to>
    <xdr:sp macro="" textlink="">
      <xdr:nvSpPr>
        <xdr:cNvPr id="82" name="楕円 81"/>
        <xdr:cNvSpPr/>
      </xdr:nvSpPr>
      <xdr:spPr>
        <a:xfrm>
          <a:off x="3746500" y="5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20852</xdr:rowOff>
    </xdr:from>
    <xdr:ext cx="534377" cy="259045"/>
    <xdr:sp macro="" textlink="">
      <xdr:nvSpPr>
        <xdr:cNvPr id="83" name="テキスト ボックス 82"/>
        <xdr:cNvSpPr txBox="1"/>
      </xdr:nvSpPr>
      <xdr:spPr>
        <a:xfrm>
          <a:off x="3530111" y="567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41789</xdr:rowOff>
    </xdr:from>
    <xdr:to>
      <xdr:col>15</xdr:col>
      <xdr:colOff>101600</xdr:colOff>
      <xdr:row>34</xdr:row>
      <xdr:rowOff>143389</xdr:rowOff>
    </xdr:to>
    <xdr:sp macro="" textlink="">
      <xdr:nvSpPr>
        <xdr:cNvPr id="84" name="楕円 83"/>
        <xdr:cNvSpPr/>
      </xdr:nvSpPr>
      <xdr:spPr>
        <a:xfrm>
          <a:off x="2857500" y="58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159916</xdr:rowOff>
    </xdr:from>
    <xdr:ext cx="534377" cy="259045"/>
    <xdr:sp macro="" textlink="">
      <xdr:nvSpPr>
        <xdr:cNvPr id="85" name="テキスト ボックス 84"/>
        <xdr:cNvSpPr txBox="1"/>
      </xdr:nvSpPr>
      <xdr:spPr>
        <a:xfrm>
          <a:off x="2641111" y="564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77794</xdr:rowOff>
    </xdr:from>
    <xdr:to>
      <xdr:col>10</xdr:col>
      <xdr:colOff>165100</xdr:colOff>
      <xdr:row>35</xdr:row>
      <xdr:rowOff>7944</xdr:rowOff>
    </xdr:to>
    <xdr:sp macro="" textlink="">
      <xdr:nvSpPr>
        <xdr:cNvPr id="86" name="楕円 85"/>
        <xdr:cNvSpPr/>
      </xdr:nvSpPr>
      <xdr:spPr>
        <a:xfrm>
          <a:off x="1968500" y="590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24471</xdr:rowOff>
    </xdr:from>
    <xdr:ext cx="534377" cy="259045"/>
    <xdr:sp macro="" textlink="">
      <xdr:nvSpPr>
        <xdr:cNvPr id="87" name="テキスト ボックス 86"/>
        <xdr:cNvSpPr txBox="1"/>
      </xdr:nvSpPr>
      <xdr:spPr>
        <a:xfrm>
          <a:off x="1752111" y="568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92482</xdr:rowOff>
    </xdr:from>
    <xdr:to>
      <xdr:col>6</xdr:col>
      <xdr:colOff>38100</xdr:colOff>
      <xdr:row>35</xdr:row>
      <xdr:rowOff>22632</xdr:rowOff>
    </xdr:to>
    <xdr:sp macro="" textlink="">
      <xdr:nvSpPr>
        <xdr:cNvPr id="88" name="楕円 87"/>
        <xdr:cNvSpPr/>
      </xdr:nvSpPr>
      <xdr:spPr>
        <a:xfrm>
          <a:off x="1079500" y="59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39159</xdr:rowOff>
    </xdr:from>
    <xdr:ext cx="534377" cy="259045"/>
    <xdr:sp macro="" textlink="">
      <xdr:nvSpPr>
        <xdr:cNvPr id="89" name="テキスト ボックス 88"/>
        <xdr:cNvSpPr txBox="1"/>
      </xdr:nvSpPr>
      <xdr:spPr>
        <a:xfrm>
          <a:off x="863111" y="569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142101</xdr:rowOff>
    </xdr:from>
    <xdr:to>
      <xdr:col>24</xdr:col>
      <xdr:colOff>63500</xdr:colOff>
      <xdr:row>56</xdr:row>
      <xdr:rowOff>93894</xdr:rowOff>
    </xdr:to>
    <xdr:cxnSp macro="">
      <xdr:nvCxnSpPr>
        <xdr:cNvPr id="123" name="直線コネクタ 122"/>
        <xdr:cNvCxnSpPr/>
      </xdr:nvCxnSpPr>
      <xdr:spPr>
        <a:xfrm flipV="1">
          <a:off x="3797300" y="9571851"/>
          <a:ext cx="838200" cy="12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75292</xdr:rowOff>
    </xdr:from>
    <xdr:to>
      <xdr:col>19</xdr:col>
      <xdr:colOff>177800</xdr:colOff>
      <xdr:row>56</xdr:row>
      <xdr:rowOff>93894</xdr:rowOff>
    </xdr:to>
    <xdr:cxnSp macro="">
      <xdr:nvCxnSpPr>
        <xdr:cNvPr id="126" name="直線コネクタ 125"/>
        <xdr:cNvCxnSpPr/>
      </xdr:nvCxnSpPr>
      <xdr:spPr>
        <a:xfrm>
          <a:off x="2908300" y="9676492"/>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75292</xdr:rowOff>
    </xdr:from>
    <xdr:to>
      <xdr:col>15</xdr:col>
      <xdr:colOff>50800</xdr:colOff>
      <xdr:row>57</xdr:row>
      <xdr:rowOff>4397</xdr:rowOff>
    </xdr:to>
    <xdr:cxnSp macro="">
      <xdr:nvCxnSpPr>
        <xdr:cNvPr id="129" name="直線コネクタ 128"/>
        <xdr:cNvCxnSpPr/>
      </xdr:nvCxnSpPr>
      <xdr:spPr>
        <a:xfrm flipV="1">
          <a:off x="2019300" y="9676492"/>
          <a:ext cx="889000" cy="10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4397</xdr:rowOff>
    </xdr:from>
    <xdr:to>
      <xdr:col>10</xdr:col>
      <xdr:colOff>114300</xdr:colOff>
      <xdr:row>57</xdr:row>
      <xdr:rowOff>19485</xdr:rowOff>
    </xdr:to>
    <xdr:cxnSp macro="">
      <xdr:nvCxnSpPr>
        <xdr:cNvPr id="132" name="直線コネクタ 131"/>
        <xdr:cNvCxnSpPr/>
      </xdr:nvCxnSpPr>
      <xdr:spPr>
        <a:xfrm flipV="1">
          <a:off x="1130300" y="9777047"/>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91301</xdr:rowOff>
    </xdr:from>
    <xdr:to>
      <xdr:col>24</xdr:col>
      <xdr:colOff>114300</xdr:colOff>
      <xdr:row>56</xdr:row>
      <xdr:rowOff>21451</xdr:rowOff>
    </xdr:to>
    <xdr:sp macro="" textlink="">
      <xdr:nvSpPr>
        <xdr:cNvPr id="142" name="楕円 141"/>
        <xdr:cNvSpPr/>
      </xdr:nvSpPr>
      <xdr:spPr>
        <a:xfrm>
          <a:off x="4584700" y="9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69728</xdr:rowOff>
    </xdr:from>
    <xdr:ext cx="534377" cy="259045"/>
    <xdr:sp macro="" textlink="">
      <xdr:nvSpPr>
        <xdr:cNvPr id="143" name="物件費該当値テキスト"/>
        <xdr:cNvSpPr txBox="1"/>
      </xdr:nvSpPr>
      <xdr:spPr>
        <a:xfrm>
          <a:off x="4686300" y="949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43094</xdr:rowOff>
    </xdr:from>
    <xdr:to>
      <xdr:col>20</xdr:col>
      <xdr:colOff>38100</xdr:colOff>
      <xdr:row>56</xdr:row>
      <xdr:rowOff>144694</xdr:rowOff>
    </xdr:to>
    <xdr:sp macro="" textlink="">
      <xdr:nvSpPr>
        <xdr:cNvPr id="144" name="楕円 143"/>
        <xdr:cNvSpPr/>
      </xdr:nvSpPr>
      <xdr:spPr>
        <a:xfrm>
          <a:off x="3746500" y="96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135821</xdr:rowOff>
    </xdr:from>
    <xdr:ext cx="534377" cy="259045"/>
    <xdr:sp macro="" textlink="">
      <xdr:nvSpPr>
        <xdr:cNvPr id="145" name="テキスト ボックス 144"/>
        <xdr:cNvSpPr txBox="1"/>
      </xdr:nvSpPr>
      <xdr:spPr>
        <a:xfrm>
          <a:off x="3530111" y="97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24492</xdr:rowOff>
    </xdr:from>
    <xdr:to>
      <xdr:col>15</xdr:col>
      <xdr:colOff>101600</xdr:colOff>
      <xdr:row>56</xdr:row>
      <xdr:rowOff>126092</xdr:rowOff>
    </xdr:to>
    <xdr:sp macro="" textlink="">
      <xdr:nvSpPr>
        <xdr:cNvPr id="146" name="楕円 145"/>
        <xdr:cNvSpPr/>
      </xdr:nvSpPr>
      <xdr:spPr>
        <a:xfrm>
          <a:off x="2857500" y="96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117219</xdr:rowOff>
    </xdr:from>
    <xdr:ext cx="534377" cy="259045"/>
    <xdr:sp macro="" textlink="">
      <xdr:nvSpPr>
        <xdr:cNvPr id="147" name="テキスト ボックス 146"/>
        <xdr:cNvSpPr txBox="1"/>
      </xdr:nvSpPr>
      <xdr:spPr>
        <a:xfrm>
          <a:off x="2641111" y="97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125047</xdr:rowOff>
    </xdr:from>
    <xdr:to>
      <xdr:col>10</xdr:col>
      <xdr:colOff>165100</xdr:colOff>
      <xdr:row>57</xdr:row>
      <xdr:rowOff>55197</xdr:rowOff>
    </xdr:to>
    <xdr:sp macro="" textlink="">
      <xdr:nvSpPr>
        <xdr:cNvPr id="148" name="楕円 147"/>
        <xdr:cNvSpPr/>
      </xdr:nvSpPr>
      <xdr:spPr>
        <a:xfrm>
          <a:off x="1968500" y="97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46324</xdr:rowOff>
    </xdr:from>
    <xdr:ext cx="534377" cy="259045"/>
    <xdr:sp macro="" textlink="">
      <xdr:nvSpPr>
        <xdr:cNvPr id="149" name="テキスト ボックス 148"/>
        <xdr:cNvSpPr txBox="1"/>
      </xdr:nvSpPr>
      <xdr:spPr>
        <a:xfrm>
          <a:off x="1752111" y="981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140135</xdr:rowOff>
    </xdr:from>
    <xdr:to>
      <xdr:col>6</xdr:col>
      <xdr:colOff>38100</xdr:colOff>
      <xdr:row>57</xdr:row>
      <xdr:rowOff>70285</xdr:rowOff>
    </xdr:to>
    <xdr:sp macro="" textlink="">
      <xdr:nvSpPr>
        <xdr:cNvPr id="150" name="楕円 149"/>
        <xdr:cNvSpPr/>
      </xdr:nvSpPr>
      <xdr:spPr>
        <a:xfrm>
          <a:off x="1079500" y="974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61412</xdr:rowOff>
    </xdr:from>
    <xdr:ext cx="534377" cy="259045"/>
    <xdr:sp macro="" textlink="">
      <xdr:nvSpPr>
        <xdr:cNvPr id="151" name="テキスト ボックス 150"/>
        <xdr:cNvSpPr txBox="1"/>
      </xdr:nvSpPr>
      <xdr:spPr>
        <a:xfrm>
          <a:off x="863111" y="983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76515</xdr:rowOff>
    </xdr:from>
    <xdr:to>
      <xdr:col>24</xdr:col>
      <xdr:colOff>63500</xdr:colOff>
      <xdr:row>78</xdr:row>
      <xdr:rowOff>87168</xdr:rowOff>
    </xdr:to>
    <xdr:cxnSp macro="">
      <xdr:nvCxnSpPr>
        <xdr:cNvPr id="178" name="直線コネクタ 177"/>
        <xdr:cNvCxnSpPr/>
      </xdr:nvCxnSpPr>
      <xdr:spPr>
        <a:xfrm>
          <a:off x="3797300" y="13449615"/>
          <a:ext cx="8382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71441</xdr:rowOff>
    </xdr:from>
    <xdr:to>
      <xdr:col>19</xdr:col>
      <xdr:colOff>177800</xdr:colOff>
      <xdr:row>78</xdr:row>
      <xdr:rowOff>76515</xdr:rowOff>
    </xdr:to>
    <xdr:cxnSp macro="">
      <xdr:nvCxnSpPr>
        <xdr:cNvPr id="181" name="直線コネクタ 180"/>
        <xdr:cNvCxnSpPr/>
      </xdr:nvCxnSpPr>
      <xdr:spPr>
        <a:xfrm>
          <a:off x="2908300" y="13444541"/>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71441</xdr:rowOff>
    </xdr:from>
    <xdr:to>
      <xdr:col>15</xdr:col>
      <xdr:colOff>50800</xdr:colOff>
      <xdr:row>78</xdr:row>
      <xdr:rowOff>71532</xdr:rowOff>
    </xdr:to>
    <xdr:cxnSp macro="">
      <xdr:nvCxnSpPr>
        <xdr:cNvPr id="184" name="直線コネクタ 183"/>
        <xdr:cNvCxnSpPr/>
      </xdr:nvCxnSpPr>
      <xdr:spPr>
        <a:xfrm flipV="1">
          <a:off x="2019300" y="1344454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71532</xdr:rowOff>
    </xdr:from>
    <xdr:to>
      <xdr:col>10</xdr:col>
      <xdr:colOff>114300</xdr:colOff>
      <xdr:row>78</xdr:row>
      <xdr:rowOff>77155</xdr:rowOff>
    </xdr:to>
    <xdr:cxnSp macro="">
      <xdr:nvCxnSpPr>
        <xdr:cNvPr id="187" name="直線コネクタ 186"/>
        <xdr:cNvCxnSpPr/>
      </xdr:nvCxnSpPr>
      <xdr:spPr>
        <a:xfrm flipV="1">
          <a:off x="1130300" y="13444632"/>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36368</xdr:rowOff>
    </xdr:from>
    <xdr:to>
      <xdr:col>24</xdr:col>
      <xdr:colOff>114300</xdr:colOff>
      <xdr:row>78</xdr:row>
      <xdr:rowOff>137968</xdr:rowOff>
    </xdr:to>
    <xdr:sp macro="" textlink="">
      <xdr:nvSpPr>
        <xdr:cNvPr id="197" name="楕円 196"/>
        <xdr:cNvSpPr/>
      </xdr:nvSpPr>
      <xdr:spPr>
        <a:xfrm>
          <a:off x="4584700" y="134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122745</xdr:rowOff>
    </xdr:from>
    <xdr:ext cx="469744" cy="259045"/>
    <xdr:sp macro="" textlink="">
      <xdr:nvSpPr>
        <xdr:cNvPr id="198" name="維持補修費該当値テキスト"/>
        <xdr:cNvSpPr txBox="1"/>
      </xdr:nvSpPr>
      <xdr:spPr>
        <a:xfrm>
          <a:off x="4686300" y="1332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25715</xdr:rowOff>
    </xdr:from>
    <xdr:to>
      <xdr:col>20</xdr:col>
      <xdr:colOff>38100</xdr:colOff>
      <xdr:row>78</xdr:row>
      <xdr:rowOff>127315</xdr:rowOff>
    </xdr:to>
    <xdr:sp macro="" textlink="">
      <xdr:nvSpPr>
        <xdr:cNvPr id="199" name="楕円 198"/>
        <xdr:cNvSpPr/>
      </xdr:nvSpPr>
      <xdr:spPr>
        <a:xfrm>
          <a:off x="3746500" y="1339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118442</xdr:rowOff>
    </xdr:from>
    <xdr:ext cx="469744" cy="259045"/>
    <xdr:sp macro="" textlink="">
      <xdr:nvSpPr>
        <xdr:cNvPr id="200" name="テキスト ボックス 199"/>
        <xdr:cNvSpPr txBox="1"/>
      </xdr:nvSpPr>
      <xdr:spPr>
        <a:xfrm>
          <a:off x="3562428" y="1349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20641</xdr:rowOff>
    </xdr:from>
    <xdr:to>
      <xdr:col>15</xdr:col>
      <xdr:colOff>101600</xdr:colOff>
      <xdr:row>78</xdr:row>
      <xdr:rowOff>122241</xdr:rowOff>
    </xdr:to>
    <xdr:sp macro="" textlink="">
      <xdr:nvSpPr>
        <xdr:cNvPr id="201" name="楕円 200"/>
        <xdr:cNvSpPr/>
      </xdr:nvSpPr>
      <xdr:spPr>
        <a:xfrm>
          <a:off x="2857500" y="13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113368</xdr:rowOff>
    </xdr:from>
    <xdr:ext cx="469744" cy="259045"/>
    <xdr:sp macro="" textlink="">
      <xdr:nvSpPr>
        <xdr:cNvPr id="202" name="テキスト ボックス 201"/>
        <xdr:cNvSpPr txBox="1"/>
      </xdr:nvSpPr>
      <xdr:spPr>
        <a:xfrm>
          <a:off x="2673428" y="134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20732</xdr:rowOff>
    </xdr:from>
    <xdr:to>
      <xdr:col>10</xdr:col>
      <xdr:colOff>165100</xdr:colOff>
      <xdr:row>78</xdr:row>
      <xdr:rowOff>122332</xdr:rowOff>
    </xdr:to>
    <xdr:sp macro="" textlink="">
      <xdr:nvSpPr>
        <xdr:cNvPr id="203" name="楕円 202"/>
        <xdr:cNvSpPr/>
      </xdr:nvSpPr>
      <xdr:spPr>
        <a:xfrm>
          <a:off x="1968500" y="133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113459</xdr:rowOff>
    </xdr:from>
    <xdr:ext cx="469744" cy="259045"/>
    <xdr:sp macro="" textlink="">
      <xdr:nvSpPr>
        <xdr:cNvPr id="204" name="テキスト ボックス 203"/>
        <xdr:cNvSpPr txBox="1"/>
      </xdr:nvSpPr>
      <xdr:spPr>
        <a:xfrm>
          <a:off x="1784428" y="1348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26355</xdr:rowOff>
    </xdr:from>
    <xdr:to>
      <xdr:col>6</xdr:col>
      <xdr:colOff>38100</xdr:colOff>
      <xdr:row>78</xdr:row>
      <xdr:rowOff>127955</xdr:rowOff>
    </xdr:to>
    <xdr:sp macro="" textlink="">
      <xdr:nvSpPr>
        <xdr:cNvPr id="205" name="楕円 204"/>
        <xdr:cNvSpPr/>
      </xdr:nvSpPr>
      <xdr:spPr>
        <a:xfrm>
          <a:off x="1079500" y="133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119082</xdr:rowOff>
    </xdr:from>
    <xdr:ext cx="469744" cy="259045"/>
    <xdr:sp macro="" textlink="">
      <xdr:nvSpPr>
        <xdr:cNvPr id="206" name="テキスト ボックス 205"/>
        <xdr:cNvSpPr txBox="1"/>
      </xdr:nvSpPr>
      <xdr:spPr>
        <a:xfrm>
          <a:off x="895428" y="134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140182</xdr:rowOff>
    </xdr:from>
    <xdr:to>
      <xdr:col>24</xdr:col>
      <xdr:colOff>63500</xdr:colOff>
      <xdr:row>97</xdr:row>
      <xdr:rowOff>28360</xdr:rowOff>
    </xdr:to>
    <xdr:cxnSp macro="">
      <xdr:nvCxnSpPr>
        <xdr:cNvPr id="236" name="直線コネクタ 235"/>
        <xdr:cNvCxnSpPr/>
      </xdr:nvCxnSpPr>
      <xdr:spPr>
        <a:xfrm flipV="1">
          <a:off x="3797300" y="16599382"/>
          <a:ext cx="838200" cy="5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3290</xdr:rowOff>
    </xdr:from>
    <xdr:to>
      <xdr:col>19</xdr:col>
      <xdr:colOff>177800</xdr:colOff>
      <xdr:row>97</xdr:row>
      <xdr:rowOff>28360</xdr:rowOff>
    </xdr:to>
    <xdr:cxnSp macro="">
      <xdr:nvCxnSpPr>
        <xdr:cNvPr id="239" name="直線コネクタ 238"/>
        <xdr:cNvCxnSpPr/>
      </xdr:nvCxnSpPr>
      <xdr:spPr>
        <a:xfrm>
          <a:off x="2908300" y="16633940"/>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3290</xdr:rowOff>
    </xdr:from>
    <xdr:to>
      <xdr:col>15</xdr:col>
      <xdr:colOff>50800</xdr:colOff>
      <xdr:row>97</xdr:row>
      <xdr:rowOff>39269</xdr:rowOff>
    </xdr:to>
    <xdr:cxnSp macro="">
      <xdr:nvCxnSpPr>
        <xdr:cNvPr id="242" name="直線コネクタ 241"/>
        <xdr:cNvCxnSpPr/>
      </xdr:nvCxnSpPr>
      <xdr:spPr>
        <a:xfrm flipV="1">
          <a:off x="2019300" y="16633940"/>
          <a:ext cx="8890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39269</xdr:rowOff>
    </xdr:from>
    <xdr:to>
      <xdr:col>10</xdr:col>
      <xdr:colOff>114300</xdr:colOff>
      <xdr:row>97</xdr:row>
      <xdr:rowOff>93078</xdr:rowOff>
    </xdr:to>
    <xdr:cxnSp macro="">
      <xdr:nvCxnSpPr>
        <xdr:cNvPr id="245" name="直線コネクタ 244"/>
        <xdr:cNvCxnSpPr/>
      </xdr:nvCxnSpPr>
      <xdr:spPr>
        <a:xfrm flipV="1">
          <a:off x="1130300" y="16669919"/>
          <a:ext cx="889000" cy="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89382</xdr:rowOff>
    </xdr:from>
    <xdr:to>
      <xdr:col>24</xdr:col>
      <xdr:colOff>114300</xdr:colOff>
      <xdr:row>97</xdr:row>
      <xdr:rowOff>19532</xdr:rowOff>
    </xdr:to>
    <xdr:sp macro="" textlink="">
      <xdr:nvSpPr>
        <xdr:cNvPr id="255" name="楕円 254"/>
        <xdr:cNvSpPr/>
      </xdr:nvSpPr>
      <xdr:spPr>
        <a:xfrm>
          <a:off x="4584700" y="165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67809</xdr:rowOff>
    </xdr:from>
    <xdr:ext cx="534377" cy="259045"/>
    <xdr:sp macro="" textlink="">
      <xdr:nvSpPr>
        <xdr:cNvPr id="256" name="扶助費該当値テキスト"/>
        <xdr:cNvSpPr txBox="1"/>
      </xdr:nvSpPr>
      <xdr:spPr>
        <a:xfrm>
          <a:off x="4686300" y="1652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149010</xdr:rowOff>
    </xdr:from>
    <xdr:to>
      <xdr:col>20</xdr:col>
      <xdr:colOff>38100</xdr:colOff>
      <xdr:row>97</xdr:row>
      <xdr:rowOff>79160</xdr:rowOff>
    </xdr:to>
    <xdr:sp macro="" textlink="">
      <xdr:nvSpPr>
        <xdr:cNvPr id="257" name="楕円 256"/>
        <xdr:cNvSpPr/>
      </xdr:nvSpPr>
      <xdr:spPr>
        <a:xfrm>
          <a:off x="3746500" y="166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70287</xdr:rowOff>
    </xdr:from>
    <xdr:ext cx="534377" cy="259045"/>
    <xdr:sp macro="" textlink="">
      <xdr:nvSpPr>
        <xdr:cNvPr id="258" name="テキスト ボックス 257"/>
        <xdr:cNvSpPr txBox="1"/>
      </xdr:nvSpPr>
      <xdr:spPr>
        <a:xfrm>
          <a:off x="3530111" y="1670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123940</xdr:rowOff>
    </xdr:from>
    <xdr:to>
      <xdr:col>15</xdr:col>
      <xdr:colOff>101600</xdr:colOff>
      <xdr:row>97</xdr:row>
      <xdr:rowOff>54090</xdr:rowOff>
    </xdr:to>
    <xdr:sp macro="" textlink="">
      <xdr:nvSpPr>
        <xdr:cNvPr id="259" name="楕円 258"/>
        <xdr:cNvSpPr/>
      </xdr:nvSpPr>
      <xdr:spPr>
        <a:xfrm>
          <a:off x="2857500" y="165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45217</xdr:rowOff>
    </xdr:from>
    <xdr:ext cx="534377" cy="259045"/>
    <xdr:sp macro="" textlink="">
      <xdr:nvSpPr>
        <xdr:cNvPr id="260" name="テキスト ボックス 259"/>
        <xdr:cNvSpPr txBox="1"/>
      </xdr:nvSpPr>
      <xdr:spPr>
        <a:xfrm>
          <a:off x="2641111" y="166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159919</xdr:rowOff>
    </xdr:from>
    <xdr:to>
      <xdr:col>10</xdr:col>
      <xdr:colOff>165100</xdr:colOff>
      <xdr:row>97</xdr:row>
      <xdr:rowOff>90069</xdr:rowOff>
    </xdr:to>
    <xdr:sp macro="" textlink="">
      <xdr:nvSpPr>
        <xdr:cNvPr id="261" name="楕円 260"/>
        <xdr:cNvSpPr/>
      </xdr:nvSpPr>
      <xdr:spPr>
        <a:xfrm>
          <a:off x="1968500" y="166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81196</xdr:rowOff>
    </xdr:from>
    <xdr:ext cx="534377" cy="259045"/>
    <xdr:sp macro="" textlink="">
      <xdr:nvSpPr>
        <xdr:cNvPr id="262" name="テキスト ボックス 261"/>
        <xdr:cNvSpPr txBox="1"/>
      </xdr:nvSpPr>
      <xdr:spPr>
        <a:xfrm>
          <a:off x="1752111" y="167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42278</xdr:rowOff>
    </xdr:from>
    <xdr:to>
      <xdr:col>6</xdr:col>
      <xdr:colOff>38100</xdr:colOff>
      <xdr:row>97</xdr:row>
      <xdr:rowOff>143878</xdr:rowOff>
    </xdr:to>
    <xdr:sp macro="" textlink="">
      <xdr:nvSpPr>
        <xdr:cNvPr id="263" name="楕円 262"/>
        <xdr:cNvSpPr/>
      </xdr:nvSpPr>
      <xdr:spPr>
        <a:xfrm>
          <a:off x="1079500" y="1667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135005</xdr:rowOff>
    </xdr:from>
    <xdr:ext cx="534377" cy="259045"/>
    <xdr:sp macro="" textlink="">
      <xdr:nvSpPr>
        <xdr:cNvPr id="264" name="テキスト ボックス 263"/>
        <xdr:cNvSpPr txBox="1"/>
      </xdr:nvSpPr>
      <xdr:spPr>
        <a:xfrm>
          <a:off x="863111" y="167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56875</xdr:rowOff>
    </xdr:from>
    <xdr:to>
      <xdr:col>55</xdr:col>
      <xdr:colOff>0</xdr:colOff>
      <xdr:row>35</xdr:row>
      <xdr:rowOff>153088</xdr:rowOff>
    </xdr:to>
    <xdr:cxnSp macro="">
      <xdr:nvCxnSpPr>
        <xdr:cNvPr id="297" name="直線コネクタ 296"/>
        <xdr:cNvCxnSpPr/>
      </xdr:nvCxnSpPr>
      <xdr:spPr>
        <a:xfrm>
          <a:off x="9639300" y="6057625"/>
          <a:ext cx="838200" cy="9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56875</xdr:rowOff>
    </xdr:from>
    <xdr:to>
      <xdr:col>50</xdr:col>
      <xdr:colOff>114300</xdr:colOff>
      <xdr:row>35</xdr:row>
      <xdr:rowOff>141243</xdr:rowOff>
    </xdr:to>
    <xdr:cxnSp macro="">
      <xdr:nvCxnSpPr>
        <xdr:cNvPr id="300" name="直線コネクタ 299"/>
        <xdr:cNvCxnSpPr/>
      </xdr:nvCxnSpPr>
      <xdr:spPr>
        <a:xfrm flipV="1">
          <a:off x="8750300" y="6057625"/>
          <a:ext cx="889000" cy="8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141243</xdr:rowOff>
    </xdr:from>
    <xdr:to>
      <xdr:col>45</xdr:col>
      <xdr:colOff>177800</xdr:colOff>
      <xdr:row>36</xdr:row>
      <xdr:rowOff>6741</xdr:rowOff>
    </xdr:to>
    <xdr:cxnSp macro="">
      <xdr:nvCxnSpPr>
        <xdr:cNvPr id="303" name="直線コネクタ 302"/>
        <xdr:cNvCxnSpPr/>
      </xdr:nvCxnSpPr>
      <xdr:spPr>
        <a:xfrm flipV="1">
          <a:off x="7861300" y="6141993"/>
          <a:ext cx="889000" cy="3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117197</xdr:rowOff>
    </xdr:from>
    <xdr:to>
      <xdr:col>41</xdr:col>
      <xdr:colOff>50800</xdr:colOff>
      <xdr:row>36</xdr:row>
      <xdr:rowOff>6741</xdr:rowOff>
    </xdr:to>
    <xdr:cxnSp macro="">
      <xdr:nvCxnSpPr>
        <xdr:cNvPr id="306" name="直線コネクタ 305"/>
        <xdr:cNvCxnSpPr/>
      </xdr:nvCxnSpPr>
      <xdr:spPr>
        <a:xfrm>
          <a:off x="6972300" y="6117947"/>
          <a:ext cx="889000" cy="6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102288</xdr:rowOff>
    </xdr:from>
    <xdr:to>
      <xdr:col>55</xdr:col>
      <xdr:colOff>50800</xdr:colOff>
      <xdr:row>36</xdr:row>
      <xdr:rowOff>32438</xdr:rowOff>
    </xdr:to>
    <xdr:sp macro="" textlink="">
      <xdr:nvSpPr>
        <xdr:cNvPr id="316" name="楕円 315"/>
        <xdr:cNvSpPr/>
      </xdr:nvSpPr>
      <xdr:spPr>
        <a:xfrm>
          <a:off x="10426700" y="61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125165</xdr:rowOff>
    </xdr:from>
    <xdr:ext cx="534377" cy="259045"/>
    <xdr:sp macro="" textlink="">
      <xdr:nvSpPr>
        <xdr:cNvPr id="317" name="補助費等該当値テキスト"/>
        <xdr:cNvSpPr txBox="1"/>
      </xdr:nvSpPr>
      <xdr:spPr>
        <a:xfrm>
          <a:off x="10528300" y="595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6075</xdr:rowOff>
    </xdr:from>
    <xdr:to>
      <xdr:col>50</xdr:col>
      <xdr:colOff>165100</xdr:colOff>
      <xdr:row>35</xdr:row>
      <xdr:rowOff>107675</xdr:rowOff>
    </xdr:to>
    <xdr:sp macro="" textlink="">
      <xdr:nvSpPr>
        <xdr:cNvPr id="318" name="楕円 317"/>
        <xdr:cNvSpPr/>
      </xdr:nvSpPr>
      <xdr:spPr>
        <a:xfrm>
          <a:off x="9588500" y="60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124202</xdr:rowOff>
    </xdr:from>
    <xdr:ext cx="534377" cy="259045"/>
    <xdr:sp macro="" textlink="">
      <xdr:nvSpPr>
        <xdr:cNvPr id="319" name="テキスト ボックス 318"/>
        <xdr:cNvSpPr txBox="1"/>
      </xdr:nvSpPr>
      <xdr:spPr>
        <a:xfrm>
          <a:off x="9372111" y="57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90443</xdr:rowOff>
    </xdr:from>
    <xdr:to>
      <xdr:col>46</xdr:col>
      <xdr:colOff>38100</xdr:colOff>
      <xdr:row>36</xdr:row>
      <xdr:rowOff>20593</xdr:rowOff>
    </xdr:to>
    <xdr:sp macro="" textlink="">
      <xdr:nvSpPr>
        <xdr:cNvPr id="320" name="楕円 319"/>
        <xdr:cNvSpPr/>
      </xdr:nvSpPr>
      <xdr:spPr>
        <a:xfrm>
          <a:off x="8699500" y="609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37120</xdr:rowOff>
    </xdr:from>
    <xdr:ext cx="534377" cy="259045"/>
    <xdr:sp macro="" textlink="">
      <xdr:nvSpPr>
        <xdr:cNvPr id="321" name="テキスト ボックス 320"/>
        <xdr:cNvSpPr txBox="1"/>
      </xdr:nvSpPr>
      <xdr:spPr>
        <a:xfrm>
          <a:off x="8483111" y="586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127391</xdr:rowOff>
    </xdr:from>
    <xdr:to>
      <xdr:col>41</xdr:col>
      <xdr:colOff>101600</xdr:colOff>
      <xdr:row>36</xdr:row>
      <xdr:rowOff>57541</xdr:rowOff>
    </xdr:to>
    <xdr:sp macro="" textlink="">
      <xdr:nvSpPr>
        <xdr:cNvPr id="322" name="楕円 321"/>
        <xdr:cNvSpPr/>
      </xdr:nvSpPr>
      <xdr:spPr>
        <a:xfrm>
          <a:off x="7810500" y="612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74068</xdr:rowOff>
    </xdr:from>
    <xdr:ext cx="534377" cy="259045"/>
    <xdr:sp macro="" textlink="">
      <xdr:nvSpPr>
        <xdr:cNvPr id="323" name="テキスト ボックス 322"/>
        <xdr:cNvSpPr txBox="1"/>
      </xdr:nvSpPr>
      <xdr:spPr>
        <a:xfrm>
          <a:off x="7594111" y="590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66397</xdr:rowOff>
    </xdr:from>
    <xdr:to>
      <xdr:col>36</xdr:col>
      <xdr:colOff>165100</xdr:colOff>
      <xdr:row>35</xdr:row>
      <xdr:rowOff>167997</xdr:rowOff>
    </xdr:to>
    <xdr:sp macro="" textlink="">
      <xdr:nvSpPr>
        <xdr:cNvPr id="324" name="楕円 323"/>
        <xdr:cNvSpPr/>
      </xdr:nvSpPr>
      <xdr:spPr>
        <a:xfrm>
          <a:off x="6921500" y="606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13074</xdr:rowOff>
    </xdr:from>
    <xdr:ext cx="534377" cy="259045"/>
    <xdr:sp macro="" textlink="">
      <xdr:nvSpPr>
        <xdr:cNvPr id="325" name="テキスト ボックス 324"/>
        <xdr:cNvSpPr txBox="1"/>
      </xdr:nvSpPr>
      <xdr:spPr>
        <a:xfrm>
          <a:off x="6705111" y="584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30566</xdr:rowOff>
    </xdr:from>
    <xdr:to>
      <xdr:col>55</xdr:col>
      <xdr:colOff>0</xdr:colOff>
      <xdr:row>58</xdr:row>
      <xdr:rowOff>72088</xdr:rowOff>
    </xdr:to>
    <xdr:cxnSp macro="">
      <xdr:nvCxnSpPr>
        <xdr:cNvPr id="354" name="直線コネクタ 353"/>
        <xdr:cNvCxnSpPr/>
      </xdr:nvCxnSpPr>
      <xdr:spPr>
        <a:xfrm>
          <a:off x="9639300" y="9974666"/>
          <a:ext cx="838200" cy="4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18900</xdr:rowOff>
    </xdr:from>
    <xdr:to>
      <xdr:col>50</xdr:col>
      <xdr:colOff>114300</xdr:colOff>
      <xdr:row>58</xdr:row>
      <xdr:rowOff>30566</xdr:rowOff>
    </xdr:to>
    <xdr:cxnSp macro="">
      <xdr:nvCxnSpPr>
        <xdr:cNvPr id="357" name="直線コネクタ 356"/>
        <xdr:cNvCxnSpPr/>
      </xdr:nvCxnSpPr>
      <xdr:spPr>
        <a:xfrm>
          <a:off x="8750300" y="9963000"/>
          <a:ext cx="889000" cy="1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62654</xdr:rowOff>
    </xdr:from>
    <xdr:to>
      <xdr:col>45</xdr:col>
      <xdr:colOff>177800</xdr:colOff>
      <xdr:row>58</xdr:row>
      <xdr:rowOff>18900</xdr:rowOff>
    </xdr:to>
    <xdr:cxnSp macro="">
      <xdr:nvCxnSpPr>
        <xdr:cNvPr id="360" name="直線コネクタ 359"/>
        <xdr:cNvCxnSpPr/>
      </xdr:nvCxnSpPr>
      <xdr:spPr>
        <a:xfrm>
          <a:off x="7861300" y="9835304"/>
          <a:ext cx="8890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96327</xdr:rowOff>
    </xdr:from>
    <xdr:to>
      <xdr:col>41</xdr:col>
      <xdr:colOff>50800</xdr:colOff>
      <xdr:row>57</xdr:row>
      <xdr:rowOff>62654</xdr:rowOff>
    </xdr:to>
    <xdr:cxnSp macro="">
      <xdr:nvCxnSpPr>
        <xdr:cNvPr id="363" name="直線コネクタ 362"/>
        <xdr:cNvCxnSpPr/>
      </xdr:nvCxnSpPr>
      <xdr:spPr>
        <a:xfrm>
          <a:off x="6972300" y="9697527"/>
          <a:ext cx="889000" cy="13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67" name="テキスト ボックス 366"/>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21288</xdr:rowOff>
    </xdr:from>
    <xdr:to>
      <xdr:col>55</xdr:col>
      <xdr:colOff>50800</xdr:colOff>
      <xdr:row>58</xdr:row>
      <xdr:rowOff>122888</xdr:rowOff>
    </xdr:to>
    <xdr:sp macro="" textlink="">
      <xdr:nvSpPr>
        <xdr:cNvPr id="373" name="楕円 372"/>
        <xdr:cNvSpPr/>
      </xdr:nvSpPr>
      <xdr:spPr>
        <a:xfrm>
          <a:off x="10426700" y="996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107665</xdr:rowOff>
    </xdr:from>
    <xdr:ext cx="534377" cy="259045"/>
    <xdr:sp macro="" textlink="">
      <xdr:nvSpPr>
        <xdr:cNvPr id="374" name="普通建設事業費該当値テキスト"/>
        <xdr:cNvSpPr txBox="1"/>
      </xdr:nvSpPr>
      <xdr:spPr>
        <a:xfrm>
          <a:off x="10528300" y="988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151216</xdr:rowOff>
    </xdr:from>
    <xdr:to>
      <xdr:col>50</xdr:col>
      <xdr:colOff>165100</xdr:colOff>
      <xdr:row>58</xdr:row>
      <xdr:rowOff>81366</xdr:rowOff>
    </xdr:to>
    <xdr:sp macro="" textlink="">
      <xdr:nvSpPr>
        <xdr:cNvPr id="375" name="楕円 374"/>
        <xdr:cNvSpPr/>
      </xdr:nvSpPr>
      <xdr:spPr>
        <a:xfrm>
          <a:off x="9588500" y="99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72493</xdr:rowOff>
    </xdr:from>
    <xdr:ext cx="534377" cy="259045"/>
    <xdr:sp macro="" textlink="">
      <xdr:nvSpPr>
        <xdr:cNvPr id="376" name="テキスト ボックス 375"/>
        <xdr:cNvSpPr txBox="1"/>
      </xdr:nvSpPr>
      <xdr:spPr>
        <a:xfrm>
          <a:off x="9372111" y="10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139550</xdr:rowOff>
    </xdr:from>
    <xdr:to>
      <xdr:col>46</xdr:col>
      <xdr:colOff>38100</xdr:colOff>
      <xdr:row>58</xdr:row>
      <xdr:rowOff>69700</xdr:rowOff>
    </xdr:to>
    <xdr:sp macro="" textlink="">
      <xdr:nvSpPr>
        <xdr:cNvPr id="377" name="楕円 376"/>
        <xdr:cNvSpPr/>
      </xdr:nvSpPr>
      <xdr:spPr>
        <a:xfrm>
          <a:off x="8699500" y="991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60827</xdr:rowOff>
    </xdr:from>
    <xdr:ext cx="534377" cy="259045"/>
    <xdr:sp macro="" textlink="">
      <xdr:nvSpPr>
        <xdr:cNvPr id="378" name="テキスト ボックス 377"/>
        <xdr:cNvSpPr txBox="1"/>
      </xdr:nvSpPr>
      <xdr:spPr>
        <a:xfrm>
          <a:off x="8483111" y="1000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11854</xdr:rowOff>
    </xdr:from>
    <xdr:to>
      <xdr:col>41</xdr:col>
      <xdr:colOff>101600</xdr:colOff>
      <xdr:row>57</xdr:row>
      <xdr:rowOff>113454</xdr:rowOff>
    </xdr:to>
    <xdr:sp macro="" textlink="">
      <xdr:nvSpPr>
        <xdr:cNvPr id="379" name="楕円 378"/>
        <xdr:cNvSpPr/>
      </xdr:nvSpPr>
      <xdr:spPr>
        <a:xfrm>
          <a:off x="7810500" y="97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104581</xdr:rowOff>
    </xdr:from>
    <xdr:ext cx="534377" cy="259045"/>
    <xdr:sp macro="" textlink="">
      <xdr:nvSpPr>
        <xdr:cNvPr id="380" name="テキスト ボックス 379"/>
        <xdr:cNvSpPr txBox="1"/>
      </xdr:nvSpPr>
      <xdr:spPr>
        <a:xfrm>
          <a:off x="7594111" y="987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45527</xdr:rowOff>
    </xdr:from>
    <xdr:to>
      <xdr:col>36</xdr:col>
      <xdr:colOff>165100</xdr:colOff>
      <xdr:row>56</xdr:row>
      <xdr:rowOff>147127</xdr:rowOff>
    </xdr:to>
    <xdr:sp macro="" textlink="">
      <xdr:nvSpPr>
        <xdr:cNvPr id="381" name="楕円 380"/>
        <xdr:cNvSpPr/>
      </xdr:nvSpPr>
      <xdr:spPr>
        <a:xfrm>
          <a:off x="6921500" y="964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163654</xdr:rowOff>
    </xdr:from>
    <xdr:ext cx="534377" cy="259045"/>
    <xdr:sp macro="" textlink="">
      <xdr:nvSpPr>
        <xdr:cNvPr id="382" name="テキスト ボックス 381"/>
        <xdr:cNvSpPr txBox="1"/>
      </xdr:nvSpPr>
      <xdr:spPr>
        <a:xfrm>
          <a:off x="6705111" y="942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55068</xdr:rowOff>
    </xdr:from>
    <xdr:to>
      <xdr:col>55</xdr:col>
      <xdr:colOff>0</xdr:colOff>
      <xdr:row>78</xdr:row>
      <xdr:rowOff>120345</xdr:rowOff>
    </xdr:to>
    <xdr:cxnSp macro="">
      <xdr:nvCxnSpPr>
        <xdr:cNvPr id="411" name="直線コネクタ 410"/>
        <xdr:cNvCxnSpPr/>
      </xdr:nvCxnSpPr>
      <xdr:spPr>
        <a:xfrm>
          <a:off x="9639300" y="13428168"/>
          <a:ext cx="838200" cy="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55068</xdr:rowOff>
    </xdr:from>
    <xdr:to>
      <xdr:col>50</xdr:col>
      <xdr:colOff>114300</xdr:colOff>
      <xdr:row>78</xdr:row>
      <xdr:rowOff>114821</xdr:rowOff>
    </xdr:to>
    <xdr:cxnSp macro="">
      <xdr:nvCxnSpPr>
        <xdr:cNvPr id="414" name="直線コネクタ 413"/>
        <xdr:cNvCxnSpPr/>
      </xdr:nvCxnSpPr>
      <xdr:spPr>
        <a:xfrm flipV="1">
          <a:off x="8750300" y="13428168"/>
          <a:ext cx="889000" cy="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80874</xdr:rowOff>
    </xdr:from>
    <xdr:to>
      <xdr:col>45</xdr:col>
      <xdr:colOff>177800</xdr:colOff>
      <xdr:row>78</xdr:row>
      <xdr:rowOff>114821</xdr:rowOff>
    </xdr:to>
    <xdr:cxnSp macro="">
      <xdr:nvCxnSpPr>
        <xdr:cNvPr id="417" name="直線コネクタ 416"/>
        <xdr:cNvCxnSpPr/>
      </xdr:nvCxnSpPr>
      <xdr:spPr>
        <a:xfrm>
          <a:off x="7861300" y="13282524"/>
          <a:ext cx="889000" cy="20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80874</xdr:rowOff>
    </xdr:from>
    <xdr:to>
      <xdr:col>41</xdr:col>
      <xdr:colOff>50800</xdr:colOff>
      <xdr:row>77</xdr:row>
      <xdr:rowOff>97422</xdr:rowOff>
    </xdr:to>
    <xdr:cxnSp macro="">
      <xdr:nvCxnSpPr>
        <xdr:cNvPr id="420" name="直線コネクタ 419"/>
        <xdr:cNvCxnSpPr/>
      </xdr:nvCxnSpPr>
      <xdr:spPr>
        <a:xfrm flipV="1">
          <a:off x="6972300" y="13282524"/>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69545</xdr:rowOff>
    </xdr:from>
    <xdr:to>
      <xdr:col>55</xdr:col>
      <xdr:colOff>50800</xdr:colOff>
      <xdr:row>78</xdr:row>
      <xdr:rowOff>171145</xdr:rowOff>
    </xdr:to>
    <xdr:sp macro="" textlink="">
      <xdr:nvSpPr>
        <xdr:cNvPr id="430" name="楕円 429"/>
        <xdr:cNvSpPr/>
      </xdr:nvSpPr>
      <xdr:spPr>
        <a:xfrm>
          <a:off x="10426700" y="134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155922</xdr:rowOff>
    </xdr:from>
    <xdr:ext cx="469744" cy="259045"/>
    <xdr:sp macro="" textlink="">
      <xdr:nvSpPr>
        <xdr:cNvPr id="431" name="普通建設事業費 （ うち新規整備　）該当値テキスト"/>
        <xdr:cNvSpPr txBox="1"/>
      </xdr:nvSpPr>
      <xdr:spPr>
        <a:xfrm>
          <a:off x="10528300" y="133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4268</xdr:rowOff>
    </xdr:from>
    <xdr:to>
      <xdr:col>50</xdr:col>
      <xdr:colOff>165100</xdr:colOff>
      <xdr:row>78</xdr:row>
      <xdr:rowOff>105868</xdr:rowOff>
    </xdr:to>
    <xdr:sp macro="" textlink="">
      <xdr:nvSpPr>
        <xdr:cNvPr id="432" name="楕円 431"/>
        <xdr:cNvSpPr/>
      </xdr:nvSpPr>
      <xdr:spPr>
        <a:xfrm>
          <a:off x="9588500" y="133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122395</xdr:rowOff>
    </xdr:from>
    <xdr:ext cx="534377" cy="259045"/>
    <xdr:sp macro="" textlink="">
      <xdr:nvSpPr>
        <xdr:cNvPr id="433" name="テキスト ボックス 432"/>
        <xdr:cNvSpPr txBox="1"/>
      </xdr:nvSpPr>
      <xdr:spPr>
        <a:xfrm>
          <a:off x="9372111" y="131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64021</xdr:rowOff>
    </xdr:from>
    <xdr:to>
      <xdr:col>46</xdr:col>
      <xdr:colOff>38100</xdr:colOff>
      <xdr:row>78</xdr:row>
      <xdr:rowOff>165621</xdr:rowOff>
    </xdr:to>
    <xdr:sp macro="" textlink="">
      <xdr:nvSpPr>
        <xdr:cNvPr id="434" name="楕円 433"/>
        <xdr:cNvSpPr/>
      </xdr:nvSpPr>
      <xdr:spPr>
        <a:xfrm>
          <a:off x="8699500" y="134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156748</xdr:rowOff>
    </xdr:from>
    <xdr:ext cx="469744" cy="259045"/>
    <xdr:sp macro="" textlink="">
      <xdr:nvSpPr>
        <xdr:cNvPr id="435" name="テキスト ボックス 434"/>
        <xdr:cNvSpPr txBox="1"/>
      </xdr:nvSpPr>
      <xdr:spPr>
        <a:xfrm>
          <a:off x="8515428" y="1352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30074</xdr:rowOff>
    </xdr:from>
    <xdr:to>
      <xdr:col>41</xdr:col>
      <xdr:colOff>101600</xdr:colOff>
      <xdr:row>77</xdr:row>
      <xdr:rowOff>131674</xdr:rowOff>
    </xdr:to>
    <xdr:sp macro="" textlink="">
      <xdr:nvSpPr>
        <xdr:cNvPr id="436" name="楕円 435"/>
        <xdr:cNvSpPr/>
      </xdr:nvSpPr>
      <xdr:spPr>
        <a:xfrm>
          <a:off x="7810500" y="132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148201</xdr:rowOff>
    </xdr:from>
    <xdr:ext cx="534377" cy="259045"/>
    <xdr:sp macro="" textlink="">
      <xdr:nvSpPr>
        <xdr:cNvPr id="437" name="テキスト ボックス 436"/>
        <xdr:cNvSpPr txBox="1"/>
      </xdr:nvSpPr>
      <xdr:spPr>
        <a:xfrm>
          <a:off x="7594111" y="1300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46622</xdr:rowOff>
    </xdr:from>
    <xdr:to>
      <xdr:col>36</xdr:col>
      <xdr:colOff>165100</xdr:colOff>
      <xdr:row>77</xdr:row>
      <xdr:rowOff>148222</xdr:rowOff>
    </xdr:to>
    <xdr:sp macro="" textlink="">
      <xdr:nvSpPr>
        <xdr:cNvPr id="438" name="楕円 437"/>
        <xdr:cNvSpPr/>
      </xdr:nvSpPr>
      <xdr:spPr>
        <a:xfrm>
          <a:off x="6921500" y="132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164749</xdr:rowOff>
    </xdr:from>
    <xdr:ext cx="534377" cy="259045"/>
    <xdr:sp macro="" textlink="">
      <xdr:nvSpPr>
        <xdr:cNvPr id="439" name="テキスト ボックス 438"/>
        <xdr:cNvSpPr txBox="1"/>
      </xdr:nvSpPr>
      <xdr:spPr>
        <a:xfrm>
          <a:off x="6705111" y="1302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47555</xdr:rowOff>
    </xdr:from>
    <xdr:to>
      <xdr:col>55</xdr:col>
      <xdr:colOff>0</xdr:colOff>
      <xdr:row>98</xdr:row>
      <xdr:rowOff>72110</xdr:rowOff>
    </xdr:to>
    <xdr:cxnSp macro="">
      <xdr:nvCxnSpPr>
        <xdr:cNvPr id="468" name="直線コネクタ 467"/>
        <xdr:cNvCxnSpPr/>
      </xdr:nvCxnSpPr>
      <xdr:spPr>
        <a:xfrm flipV="1">
          <a:off x="9639300" y="16849655"/>
          <a:ext cx="838200" cy="2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105487</xdr:rowOff>
    </xdr:from>
    <xdr:to>
      <xdr:col>50</xdr:col>
      <xdr:colOff>114300</xdr:colOff>
      <xdr:row>98</xdr:row>
      <xdr:rowOff>72110</xdr:rowOff>
    </xdr:to>
    <xdr:cxnSp macro="">
      <xdr:nvCxnSpPr>
        <xdr:cNvPr id="471" name="直線コネクタ 470"/>
        <xdr:cNvCxnSpPr/>
      </xdr:nvCxnSpPr>
      <xdr:spPr>
        <a:xfrm>
          <a:off x="8750300" y="16736137"/>
          <a:ext cx="889000" cy="1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66129</xdr:rowOff>
    </xdr:from>
    <xdr:to>
      <xdr:col>45</xdr:col>
      <xdr:colOff>177800</xdr:colOff>
      <xdr:row>97</xdr:row>
      <xdr:rowOff>105487</xdr:rowOff>
    </xdr:to>
    <xdr:cxnSp macro="">
      <xdr:nvCxnSpPr>
        <xdr:cNvPr id="474" name="直線コネクタ 473"/>
        <xdr:cNvCxnSpPr/>
      </xdr:nvCxnSpPr>
      <xdr:spPr>
        <a:xfrm>
          <a:off x="7861300" y="16696779"/>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38088</xdr:rowOff>
    </xdr:from>
    <xdr:to>
      <xdr:col>41</xdr:col>
      <xdr:colOff>50800</xdr:colOff>
      <xdr:row>97</xdr:row>
      <xdr:rowOff>66129</xdr:rowOff>
    </xdr:to>
    <xdr:cxnSp macro="">
      <xdr:nvCxnSpPr>
        <xdr:cNvPr id="477" name="直線コネクタ 476"/>
        <xdr:cNvCxnSpPr/>
      </xdr:nvCxnSpPr>
      <xdr:spPr>
        <a:xfrm>
          <a:off x="6972300" y="16325838"/>
          <a:ext cx="889000" cy="37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168205</xdr:rowOff>
    </xdr:from>
    <xdr:to>
      <xdr:col>55</xdr:col>
      <xdr:colOff>50800</xdr:colOff>
      <xdr:row>98</xdr:row>
      <xdr:rowOff>98355</xdr:rowOff>
    </xdr:to>
    <xdr:sp macro="" textlink="">
      <xdr:nvSpPr>
        <xdr:cNvPr id="487" name="楕円 486"/>
        <xdr:cNvSpPr/>
      </xdr:nvSpPr>
      <xdr:spPr>
        <a:xfrm>
          <a:off x="10426700" y="1679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83132</xdr:rowOff>
    </xdr:from>
    <xdr:ext cx="469744" cy="259045"/>
    <xdr:sp macro="" textlink="">
      <xdr:nvSpPr>
        <xdr:cNvPr id="488" name="普通建設事業費 （ うち更新整備　）該当値テキスト"/>
        <xdr:cNvSpPr txBox="1"/>
      </xdr:nvSpPr>
      <xdr:spPr>
        <a:xfrm>
          <a:off x="10528300" y="1671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21310</xdr:rowOff>
    </xdr:from>
    <xdr:to>
      <xdr:col>50</xdr:col>
      <xdr:colOff>165100</xdr:colOff>
      <xdr:row>98</xdr:row>
      <xdr:rowOff>122910</xdr:rowOff>
    </xdr:to>
    <xdr:sp macro="" textlink="">
      <xdr:nvSpPr>
        <xdr:cNvPr id="489" name="楕円 488"/>
        <xdr:cNvSpPr/>
      </xdr:nvSpPr>
      <xdr:spPr>
        <a:xfrm>
          <a:off x="9588500" y="168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114037</xdr:rowOff>
    </xdr:from>
    <xdr:ext cx="469744" cy="259045"/>
    <xdr:sp macro="" textlink="">
      <xdr:nvSpPr>
        <xdr:cNvPr id="490" name="テキスト ボックス 489"/>
        <xdr:cNvSpPr txBox="1"/>
      </xdr:nvSpPr>
      <xdr:spPr>
        <a:xfrm>
          <a:off x="9404428" y="1691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54687</xdr:rowOff>
    </xdr:from>
    <xdr:to>
      <xdr:col>46</xdr:col>
      <xdr:colOff>38100</xdr:colOff>
      <xdr:row>97</xdr:row>
      <xdr:rowOff>156287</xdr:rowOff>
    </xdr:to>
    <xdr:sp macro="" textlink="">
      <xdr:nvSpPr>
        <xdr:cNvPr id="491" name="楕円 490"/>
        <xdr:cNvSpPr/>
      </xdr:nvSpPr>
      <xdr:spPr>
        <a:xfrm>
          <a:off x="8699500" y="1668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147414</xdr:rowOff>
    </xdr:from>
    <xdr:ext cx="534377" cy="259045"/>
    <xdr:sp macro="" textlink="">
      <xdr:nvSpPr>
        <xdr:cNvPr id="492" name="テキスト ボックス 491"/>
        <xdr:cNvSpPr txBox="1"/>
      </xdr:nvSpPr>
      <xdr:spPr>
        <a:xfrm>
          <a:off x="8483111" y="167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15329</xdr:rowOff>
    </xdr:from>
    <xdr:to>
      <xdr:col>41</xdr:col>
      <xdr:colOff>101600</xdr:colOff>
      <xdr:row>97</xdr:row>
      <xdr:rowOff>116929</xdr:rowOff>
    </xdr:to>
    <xdr:sp macro="" textlink="">
      <xdr:nvSpPr>
        <xdr:cNvPr id="493" name="楕円 492"/>
        <xdr:cNvSpPr/>
      </xdr:nvSpPr>
      <xdr:spPr>
        <a:xfrm>
          <a:off x="7810500" y="166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108056</xdr:rowOff>
    </xdr:from>
    <xdr:ext cx="534377" cy="259045"/>
    <xdr:sp macro="" textlink="">
      <xdr:nvSpPr>
        <xdr:cNvPr id="494" name="テキスト ボックス 493"/>
        <xdr:cNvSpPr txBox="1"/>
      </xdr:nvSpPr>
      <xdr:spPr>
        <a:xfrm>
          <a:off x="7594111" y="167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158738</xdr:rowOff>
    </xdr:from>
    <xdr:to>
      <xdr:col>36</xdr:col>
      <xdr:colOff>165100</xdr:colOff>
      <xdr:row>95</xdr:row>
      <xdr:rowOff>88888</xdr:rowOff>
    </xdr:to>
    <xdr:sp macro="" textlink="">
      <xdr:nvSpPr>
        <xdr:cNvPr id="495" name="楕円 494"/>
        <xdr:cNvSpPr/>
      </xdr:nvSpPr>
      <xdr:spPr>
        <a:xfrm>
          <a:off x="6921500" y="162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105415</xdr:rowOff>
    </xdr:from>
    <xdr:ext cx="534377" cy="259045"/>
    <xdr:sp macro="" textlink="">
      <xdr:nvSpPr>
        <xdr:cNvPr id="496" name="テキスト ボックス 495"/>
        <xdr:cNvSpPr txBox="1"/>
      </xdr:nvSpPr>
      <xdr:spPr>
        <a:xfrm>
          <a:off x="6705111" y="160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39421</xdr:rowOff>
    </xdr:from>
    <xdr:to>
      <xdr:col>85</xdr:col>
      <xdr:colOff>127000</xdr:colOff>
      <xdr:row>39</xdr:row>
      <xdr:rowOff>29287</xdr:rowOff>
    </xdr:to>
    <xdr:cxnSp macro="">
      <xdr:nvCxnSpPr>
        <xdr:cNvPr id="525" name="直線コネクタ 524"/>
        <xdr:cNvCxnSpPr/>
      </xdr:nvCxnSpPr>
      <xdr:spPr>
        <a:xfrm>
          <a:off x="15481300" y="6554521"/>
          <a:ext cx="838200" cy="1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39421</xdr:rowOff>
    </xdr:from>
    <xdr:to>
      <xdr:col>81</xdr:col>
      <xdr:colOff>50800</xdr:colOff>
      <xdr:row>38</xdr:row>
      <xdr:rowOff>159436</xdr:rowOff>
    </xdr:to>
    <xdr:cxnSp macro="">
      <xdr:nvCxnSpPr>
        <xdr:cNvPr id="528" name="直線コネクタ 527"/>
        <xdr:cNvCxnSpPr/>
      </xdr:nvCxnSpPr>
      <xdr:spPr>
        <a:xfrm flipV="1">
          <a:off x="14592300" y="6554521"/>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159436</xdr:rowOff>
    </xdr:from>
    <xdr:to>
      <xdr:col>76</xdr:col>
      <xdr:colOff>114300</xdr:colOff>
      <xdr:row>39</xdr:row>
      <xdr:rowOff>43383</xdr:rowOff>
    </xdr:to>
    <xdr:cxnSp macro="">
      <xdr:nvCxnSpPr>
        <xdr:cNvPr id="531" name="直線コネクタ 530"/>
        <xdr:cNvCxnSpPr/>
      </xdr:nvCxnSpPr>
      <xdr:spPr>
        <a:xfrm flipV="1">
          <a:off x="13703300" y="6674536"/>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33" name="テキスト ボックス 532"/>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43383</xdr:rowOff>
    </xdr:from>
    <xdr:to>
      <xdr:col>71</xdr:col>
      <xdr:colOff>177800</xdr:colOff>
      <xdr:row>39</xdr:row>
      <xdr:rowOff>44297</xdr:rowOff>
    </xdr:to>
    <xdr:cxnSp macro="">
      <xdr:nvCxnSpPr>
        <xdr:cNvPr id="534" name="直線コネクタ 533"/>
        <xdr:cNvCxnSpPr/>
      </xdr:nvCxnSpPr>
      <xdr:spPr>
        <a:xfrm flipV="1">
          <a:off x="12814300" y="672993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149937</xdr:rowOff>
    </xdr:from>
    <xdr:to>
      <xdr:col>85</xdr:col>
      <xdr:colOff>177800</xdr:colOff>
      <xdr:row>39</xdr:row>
      <xdr:rowOff>80087</xdr:rowOff>
    </xdr:to>
    <xdr:sp macro="" textlink="">
      <xdr:nvSpPr>
        <xdr:cNvPr id="544" name="楕円 543"/>
        <xdr:cNvSpPr/>
      </xdr:nvSpPr>
      <xdr:spPr>
        <a:xfrm>
          <a:off x="16268700" y="66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64864</xdr:rowOff>
    </xdr:from>
    <xdr:ext cx="378565" cy="259045"/>
    <xdr:sp macro="" textlink="">
      <xdr:nvSpPr>
        <xdr:cNvPr id="545" name="災害復旧事業費該当値テキスト"/>
        <xdr:cNvSpPr txBox="1"/>
      </xdr:nvSpPr>
      <xdr:spPr>
        <a:xfrm>
          <a:off x="16370300" y="6579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160071</xdr:rowOff>
    </xdr:from>
    <xdr:to>
      <xdr:col>81</xdr:col>
      <xdr:colOff>101600</xdr:colOff>
      <xdr:row>38</xdr:row>
      <xdr:rowOff>90221</xdr:rowOff>
    </xdr:to>
    <xdr:sp macro="" textlink="">
      <xdr:nvSpPr>
        <xdr:cNvPr id="546" name="楕円 545"/>
        <xdr:cNvSpPr/>
      </xdr:nvSpPr>
      <xdr:spPr>
        <a:xfrm>
          <a:off x="15430500" y="65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106748</xdr:rowOff>
    </xdr:from>
    <xdr:ext cx="469744" cy="259045"/>
    <xdr:sp macro="" textlink="">
      <xdr:nvSpPr>
        <xdr:cNvPr id="547" name="テキスト ボックス 546"/>
        <xdr:cNvSpPr txBox="1"/>
      </xdr:nvSpPr>
      <xdr:spPr>
        <a:xfrm>
          <a:off x="15246428" y="627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108636</xdr:rowOff>
    </xdr:from>
    <xdr:to>
      <xdr:col>76</xdr:col>
      <xdr:colOff>165100</xdr:colOff>
      <xdr:row>39</xdr:row>
      <xdr:rowOff>38786</xdr:rowOff>
    </xdr:to>
    <xdr:sp macro="" textlink="">
      <xdr:nvSpPr>
        <xdr:cNvPr id="548" name="楕円 547"/>
        <xdr:cNvSpPr/>
      </xdr:nvSpPr>
      <xdr:spPr>
        <a:xfrm>
          <a:off x="14541500" y="66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55313</xdr:rowOff>
    </xdr:from>
    <xdr:ext cx="378565" cy="259045"/>
    <xdr:sp macro="" textlink="">
      <xdr:nvSpPr>
        <xdr:cNvPr id="549" name="テキスト ボックス 548"/>
        <xdr:cNvSpPr txBox="1"/>
      </xdr:nvSpPr>
      <xdr:spPr>
        <a:xfrm>
          <a:off x="14403017" y="6398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164033</xdr:rowOff>
    </xdr:from>
    <xdr:to>
      <xdr:col>72</xdr:col>
      <xdr:colOff>38100</xdr:colOff>
      <xdr:row>39</xdr:row>
      <xdr:rowOff>94183</xdr:rowOff>
    </xdr:to>
    <xdr:sp macro="" textlink="">
      <xdr:nvSpPr>
        <xdr:cNvPr id="550" name="楕円 549"/>
        <xdr:cNvSpPr/>
      </xdr:nvSpPr>
      <xdr:spPr>
        <a:xfrm>
          <a:off x="13652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85310</xdr:rowOff>
    </xdr:from>
    <xdr:ext cx="313932" cy="259045"/>
    <xdr:sp macro="" textlink="">
      <xdr:nvSpPr>
        <xdr:cNvPr id="551" name="テキスト ボックス 550"/>
        <xdr:cNvSpPr txBox="1"/>
      </xdr:nvSpPr>
      <xdr:spPr>
        <a:xfrm>
          <a:off x="13546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164947</xdr:rowOff>
    </xdr:from>
    <xdr:to>
      <xdr:col>67</xdr:col>
      <xdr:colOff>101600</xdr:colOff>
      <xdr:row>39</xdr:row>
      <xdr:rowOff>95097</xdr:rowOff>
    </xdr:to>
    <xdr:sp macro="" textlink="">
      <xdr:nvSpPr>
        <xdr:cNvPr id="552" name="楕円 551"/>
        <xdr:cNvSpPr/>
      </xdr:nvSpPr>
      <xdr:spPr>
        <a:xfrm>
          <a:off x="1276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86224</xdr:rowOff>
    </xdr:from>
    <xdr:ext cx="249299" cy="259045"/>
    <xdr:sp macro="" textlink="">
      <xdr:nvSpPr>
        <xdr:cNvPr id="553" name="テキスト ボックス 552"/>
        <xdr:cNvSpPr txBox="1"/>
      </xdr:nvSpPr>
      <xdr:spPr>
        <a:xfrm>
          <a:off x="12689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29197</xdr:rowOff>
    </xdr:from>
    <xdr:to>
      <xdr:col>85</xdr:col>
      <xdr:colOff>127000</xdr:colOff>
      <xdr:row>76</xdr:row>
      <xdr:rowOff>47003</xdr:rowOff>
    </xdr:to>
    <xdr:cxnSp macro="">
      <xdr:nvCxnSpPr>
        <xdr:cNvPr id="631" name="直線コネクタ 630"/>
        <xdr:cNvCxnSpPr/>
      </xdr:nvCxnSpPr>
      <xdr:spPr>
        <a:xfrm flipV="1">
          <a:off x="15481300" y="13059397"/>
          <a:ext cx="838200" cy="1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47003</xdr:rowOff>
    </xdr:from>
    <xdr:to>
      <xdr:col>81</xdr:col>
      <xdr:colOff>50800</xdr:colOff>
      <xdr:row>76</xdr:row>
      <xdr:rowOff>48158</xdr:rowOff>
    </xdr:to>
    <xdr:cxnSp macro="">
      <xdr:nvCxnSpPr>
        <xdr:cNvPr id="634" name="直線コネクタ 633"/>
        <xdr:cNvCxnSpPr/>
      </xdr:nvCxnSpPr>
      <xdr:spPr>
        <a:xfrm flipV="1">
          <a:off x="14592300" y="13077203"/>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48158</xdr:rowOff>
    </xdr:from>
    <xdr:to>
      <xdr:col>76</xdr:col>
      <xdr:colOff>114300</xdr:colOff>
      <xdr:row>76</xdr:row>
      <xdr:rowOff>48718</xdr:rowOff>
    </xdr:to>
    <xdr:cxnSp macro="">
      <xdr:nvCxnSpPr>
        <xdr:cNvPr id="637" name="直線コネクタ 636"/>
        <xdr:cNvCxnSpPr/>
      </xdr:nvCxnSpPr>
      <xdr:spPr>
        <a:xfrm flipV="1">
          <a:off x="13703300" y="13078358"/>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48718</xdr:rowOff>
    </xdr:from>
    <xdr:to>
      <xdr:col>71</xdr:col>
      <xdr:colOff>177800</xdr:colOff>
      <xdr:row>76</xdr:row>
      <xdr:rowOff>60934</xdr:rowOff>
    </xdr:to>
    <xdr:cxnSp macro="">
      <xdr:nvCxnSpPr>
        <xdr:cNvPr id="640" name="直線コネクタ 639"/>
        <xdr:cNvCxnSpPr/>
      </xdr:nvCxnSpPr>
      <xdr:spPr>
        <a:xfrm flipV="1">
          <a:off x="12814300" y="13078918"/>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149847</xdr:rowOff>
    </xdr:from>
    <xdr:to>
      <xdr:col>85</xdr:col>
      <xdr:colOff>177800</xdr:colOff>
      <xdr:row>76</xdr:row>
      <xdr:rowOff>79997</xdr:rowOff>
    </xdr:to>
    <xdr:sp macro="" textlink="">
      <xdr:nvSpPr>
        <xdr:cNvPr id="650" name="楕円 649"/>
        <xdr:cNvSpPr/>
      </xdr:nvSpPr>
      <xdr:spPr>
        <a:xfrm>
          <a:off x="16268700" y="1300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1274</xdr:rowOff>
    </xdr:from>
    <xdr:ext cx="534377" cy="259045"/>
    <xdr:sp macro="" textlink="">
      <xdr:nvSpPr>
        <xdr:cNvPr id="651" name="公債費該当値テキスト"/>
        <xdr:cNvSpPr txBox="1"/>
      </xdr:nvSpPr>
      <xdr:spPr>
        <a:xfrm>
          <a:off x="16370300" y="1286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167653</xdr:rowOff>
    </xdr:from>
    <xdr:to>
      <xdr:col>81</xdr:col>
      <xdr:colOff>101600</xdr:colOff>
      <xdr:row>76</xdr:row>
      <xdr:rowOff>97803</xdr:rowOff>
    </xdr:to>
    <xdr:sp macro="" textlink="">
      <xdr:nvSpPr>
        <xdr:cNvPr id="652" name="楕円 651"/>
        <xdr:cNvSpPr/>
      </xdr:nvSpPr>
      <xdr:spPr>
        <a:xfrm>
          <a:off x="15430500" y="130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114330</xdr:rowOff>
    </xdr:from>
    <xdr:ext cx="534377" cy="259045"/>
    <xdr:sp macro="" textlink="">
      <xdr:nvSpPr>
        <xdr:cNvPr id="653" name="テキスト ボックス 652"/>
        <xdr:cNvSpPr txBox="1"/>
      </xdr:nvSpPr>
      <xdr:spPr>
        <a:xfrm>
          <a:off x="15214111" y="1280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168808</xdr:rowOff>
    </xdr:from>
    <xdr:to>
      <xdr:col>76</xdr:col>
      <xdr:colOff>165100</xdr:colOff>
      <xdr:row>76</xdr:row>
      <xdr:rowOff>98958</xdr:rowOff>
    </xdr:to>
    <xdr:sp macro="" textlink="">
      <xdr:nvSpPr>
        <xdr:cNvPr id="654" name="楕円 653"/>
        <xdr:cNvSpPr/>
      </xdr:nvSpPr>
      <xdr:spPr>
        <a:xfrm>
          <a:off x="14541500" y="130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115485</xdr:rowOff>
    </xdr:from>
    <xdr:ext cx="534377" cy="259045"/>
    <xdr:sp macro="" textlink="">
      <xdr:nvSpPr>
        <xdr:cNvPr id="655" name="テキスト ボックス 654"/>
        <xdr:cNvSpPr txBox="1"/>
      </xdr:nvSpPr>
      <xdr:spPr>
        <a:xfrm>
          <a:off x="14325111" y="1280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169368</xdr:rowOff>
    </xdr:from>
    <xdr:to>
      <xdr:col>72</xdr:col>
      <xdr:colOff>38100</xdr:colOff>
      <xdr:row>76</xdr:row>
      <xdr:rowOff>99518</xdr:rowOff>
    </xdr:to>
    <xdr:sp macro="" textlink="">
      <xdr:nvSpPr>
        <xdr:cNvPr id="656" name="楕円 655"/>
        <xdr:cNvSpPr/>
      </xdr:nvSpPr>
      <xdr:spPr>
        <a:xfrm>
          <a:off x="13652500" y="1302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116044</xdr:rowOff>
    </xdr:from>
    <xdr:ext cx="534377" cy="259045"/>
    <xdr:sp macro="" textlink="">
      <xdr:nvSpPr>
        <xdr:cNvPr id="657" name="テキスト ボックス 656"/>
        <xdr:cNvSpPr txBox="1"/>
      </xdr:nvSpPr>
      <xdr:spPr>
        <a:xfrm>
          <a:off x="13436111" y="1280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10134</xdr:rowOff>
    </xdr:from>
    <xdr:to>
      <xdr:col>67</xdr:col>
      <xdr:colOff>101600</xdr:colOff>
      <xdr:row>76</xdr:row>
      <xdr:rowOff>111734</xdr:rowOff>
    </xdr:to>
    <xdr:sp macro="" textlink="">
      <xdr:nvSpPr>
        <xdr:cNvPr id="658" name="楕円 657"/>
        <xdr:cNvSpPr/>
      </xdr:nvSpPr>
      <xdr:spPr>
        <a:xfrm>
          <a:off x="12763500" y="130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128261</xdr:rowOff>
    </xdr:from>
    <xdr:ext cx="534377" cy="259045"/>
    <xdr:sp macro="" textlink="">
      <xdr:nvSpPr>
        <xdr:cNvPr id="659" name="テキスト ボックス 658"/>
        <xdr:cNvSpPr txBox="1"/>
      </xdr:nvSpPr>
      <xdr:spPr>
        <a:xfrm>
          <a:off x="12547111" y="1281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1305</xdr:rowOff>
    </xdr:from>
    <xdr:to>
      <xdr:col>85</xdr:col>
      <xdr:colOff>127000</xdr:colOff>
      <xdr:row>98</xdr:row>
      <xdr:rowOff>114005</xdr:rowOff>
    </xdr:to>
    <xdr:cxnSp macro="">
      <xdr:nvCxnSpPr>
        <xdr:cNvPr id="686" name="直線コネクタ 685"/>
        <xdr:cNvCxnSpPr/>
      </xdr:nvCxnSpPr>
      <xdr:spPr>
        <a:xfrm flipV="1">
          <a:off x="15481300" y="16803405"/>
          <a:ext cx="8382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59851</xdr:rowOff>
    </xdr:from>
    <xdr:to>
      <xdr:col>81</xdr:col>
      <xdr:colOff>50800</xdr:colOff>
      <xdr:row>98</xdr:row>
      <xdr:rowOff>114005</xdr:rowOff>
    </xdr:to>
    <xdr:cxnSp macro="">
      <xdr:nvCxnSpPr>
        <xdr:cNvPr id="689" name="直線コネクタ 688"/>
        <xdr:cNvCxnSpPr/>
      </xdr:nvCxnSpPr>
      <xdr:spPr>
        <a:xfrm>
          <a:off x="14592300" y="16861951"/>
          <a:ext cx="889000" cy="5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24760</xdr:rowOff>
    </xdr:from>
    <xdr:to>
      <xdr:col>76</xdr:col>
      <xdr:colOff>114300</xdr:colOff>
      <xdr:row>98</xdr:row>
      <xdr:rowOff>59851</xdr:rowOff>
    </xdr:to>
    <xdr:cxnSp macro="">
      <xdr:nvCxnSpPr>
        <xdr:cNvPr id="692" name="直線コネクタ 691"/>
        <xdr:cNvCxnSpPr/>
      </xdr:nvCxnSpPr>
      <xdr:spPr>
        <a:xfrm>
          <a:off x="13703300" y="16826860"/>
          <a:ext cx="8890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24760</xdr:rowOff>
    </xdr:from>
    <xdr:to>
      <xdr:col>71</xdr:col>
      <xdr:colOff>177800</xdr:colOff>
      <xdr:row>98</xdr:row>
      <xdr:rowOff>105411</xdr:rowOff>
    </xdr:to>
    <xdr:cxnSp macro="">
      <xdr:nvCxnSpPr>
        <xdr:cNvPr id="695" name="直線コネクタ 694"/>
        <xdr:cNvCxnSpPr/>
      </xdr:nvCxnSpPr>
      <xdr:spPr>
        <a:xfrm flipV="1">
          <a:off x="12814300" y="16826860"/>
          <a:ext cx="889000" cy="8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121955</xdr:rowOff>
    </xdr:from>
    <xdr:to>
      <xdr:col>85</xdr:col>
      <xdr:colOff>177800</xdr:colOff>
      <xdr:row>98</xdr:row>
      <xdr:rowOff>52105</xdr:rowOff>
    </xdr:to>
    <xdr:sp macro="" textlink="">
      <xdr:nvSpPr>
        <xdr:cNvPr id="705" name="楕円 704"/>
        <xdr:cNvSpPr/>
      </xdr:nvSpPr>
      <xdr:spPr>
        <a:xfrm>
          <a:off x="162687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100382</xdr:rowOff>
    </xdr:from>
    <xdr:ext cx="469744" cy="259045"/>
    <xdr:sp macro="" textlink="">
      <xdr:nvSpPr>
        <xdr:cNvPr id="706" name="積立金該当値テキスト"/>
        <xdr:cNvSpPr txBox="1"/>
      </xdr:nvSpPr>
      <xdr:spPr>
        <a:xfrm>
          <a:off x="16370300" y="16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63205</xdr:rowOff>
    </xdr:from>
    <xdr:to>
      <xdr:col>81</xdr:col>
      <xdr:colOff>101600</xdr:colOff>
      <xdr:row>98</xdr:row>
      <xdr:rowOff>164805</xdr:rowOff>
    </xdr:to>
    <xdr:sp macro="" textlink="">
      <xdr:nvSpPr>
        <xdr:cNvPr id="707" name="楕円 706"/>
        <xdr:cNvSpPr/>
      </xdr:nvSpPr>
      <xdr:spPr>
        <a:xfrm>
          <a:off x="15430500" y="168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155932</xdr:rowOff>
    </xdr:from>
    <xdr:ext cx="469744" cy="259045"/>
    <xdr:sp macro="" textlink="">
      <xdr:nvSpPr>
        <xdr:cNvPr id="708" name="テキスト ボックス 707"/>
        <xdr:cNvSpPr txBox="1"/>
      </xdr:nvSpPr>
      <xdr:spPr>
        <a:xfrm>
          <a:off x="15246428" y="1695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9051</xdr:rowOff>
    </xdr:from>
    <xdr:to>
      <xdr:col>76</xdr:col>
      <xdr:colOff>165100</xdr:colOff>
      <xdr:row>98</xdr:row>
      <xdr:rowOff>110651</xdr:rowOff>
    </xdr:to>
    <xdr:sp macro="" textlink="">
      <xdr:nvSpPr>
        <xdr:cNvPr id="709" name="楕円 708"/>
        <xdr:cNvSpPr/>
      </xdr:nvSpPr>
      <xdr:spPr>
        <a:xfrm>
          <a:off x="14541500" y="1681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101778</xdr:rowOff>
    </xdr:from>
    <xdr:ext cx="469744" cy="259045"/>
    <xdr:sp macro="" textlink="">
      <xdr:nvSpPr>
        <xdr:cNvPr id="710" name="テキスト ボックス 709"/>
        <xdr:cNvSpPr txBox="1"/>
      </xdr:nvSpPr>
      <xdr:spPr>
        <a:xfrm>
          <a:off x="14357428" y="1690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145410</xdr:rowOff>
    </xdr:from>
    <xdr:to>
      <xdr:col>72</xdr:col>
      <xdr:colOff>38100</xdr:colOff>
      <xdr:row>98</xdr:row>
      <xdr:rowOff>75560</xdr:rowOff>
    </xdr:to>
    <xdr:sp macro="" textlink="">
      <xdr:nvSpPr>
        <xdr:cNvPr id="711" name="楕円 710"/>
        <xdr:cNvSpPr/>
      </xdr:nvSpPr>
      <xdr:spPr>
        <a:xfrm>
          <a:off x="13652500" y="167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66687</xdr:rowOff>
    </xdr:from>
    <xdr:ext cx="469744" cy="259045"/>
    <xdr:sp macro="" textlink="">
      <xdr:nvSpPr>
        <xdr:cNvPr id="712" name="テキスト ボックス 711"/>
        <xdr:cNvSpPr txBox="1"/>
      </xdr:nvSpPr>
      <xdr:spPr>
        <a:xfrm>
          <a:off x="13468428" y="1686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54611</xdr:rowOff>
    </xdr:from>
    <xdr:to>
      <xdr:col>67</xdr:col>
      <xdr:colOff>101600</xdr:colOff>
      <xdr:row>98</xdr:row>
      <xdr:rowOff>156211</xdr:rowOff>
    </xdr:to>
    <xdr:sp macro="" textlink="">
      <xdr:nvSpPr>
        <xdr:cNvPr id="713" name="楕円 712"/>
        <xdr:cNvSpPr/>
      </xdr:nvSpPr>
      <xdr:spPr>
        <a:xfrm>
          <a:off x="12763500" y="1685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147338</xdr:rowOff>
    </xdr:from>
    <xdr:ext cx="469744" cy="259045"/>
    <xdr:sp macro="" textlink="">
      <xdr:nvSpPr>
        <xdr:cNvPr id="714" name="テキスト ボックス 713"/>
        <xdr:cNvSpPr txBox="1"/>
      </xdr:nvSpPr>
      <xdr:spPr>
        <a:xfrm>
          <a:off x="12579428" y="1694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85217</xdr:rowOff>
    </xdr:from>
    <xdr:to>
      <xdr:col>116</xdr:col>
      <xdr:colOff>63500</xdr:colOff>
      <xdr:row>36</xdr:row>
      <xdr:rowOff>128841</xdr:rowOff>
    </xdr:to>
    <xdr:cxnSp macro="">
      <xdr:nvCxnSpPr>
        <xdr:cNvPr id="743" name="直線コネクタ 742"/>
        <xdr:cNvCxnSpPr/>
      </xdr:nvCxnSpPr>
      <xdr:spPr>
        <a:xfrm>
          <a:off x="21323300" y="6085967"/>
          <a:ext cx="838200" cy="21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85217</xdr:rowOff>
    </xdr:from>
    <xdr:to>
      <xdr:col>111</xdr:col>
      <xdr:colOff>177800</xdr:colOff>
      <xdr:row>35</xdr:row>
      <xdr:rowOff>105601</xdr:rowOff>
    </xdr:to>
    <xdr:cxnSp macro="">
      <xdr:nvCxnSpPr>
        <xdr:cNvPr id="746" name="直線コネクタ 745"/>
        <xdr:cNvCxnSpPr/>
      </xdr:nvCxnSpPr>
      <xdr:spPr>
        <a:xfrm flipV="1">
          <a:off x="20434300" y="608596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105601</xdr:rowOff>
    </xdr:from>
    <xdr:to>
      <xdr:col>107</xdr:col>
      <xdr:colOff>50800</xdr:colOff>
      <xdr:row>35</xdr:row>
      <xdr:rowOff>125793</xdr:rowOff>
    </xdr:to>
    <xdr:cxnSp macro="">
      <xdr:nvCxnSpPr>
        <xdr:cNvPr id="749" name="直線コネクタ 748"/>
        <xdr:cNvCxnSpPr/>
      </xdr:nvCxnSpPr>
      <xdr:spPr>
        <a:xfrm flipV="1">
          <a:off x="19545300" y="6106351"/>
          <a:ext cx="889000" cy="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51" name="テキスト ボックス 750"/>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125793</xdr:rowOff>
    </xdr:from>
    <xdr:to>
      <xdr:col>102</xdr:col>
      <xdr:colOff>114300</xdr:colOff>
      <xdr:row>36</xdr:row>
      <xdr:rowOff>115316</xdr:rowOff>
    </xdr:to>
    <xdr:cxnSp macro="">
      <xdr:nvCxnSpPr>
        <xdr:cNvPr id="752" name="直線コネクタ 751"/>
        <xdr:cNvCxnSpPr/>
      </xdr:nvCxnSpPr>
      <xdr:spPr>
        <a:xfrm flipV="1">
          <a:off x="18656300" y="6126543"/>
          <a:ext cx="889000" cy="1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54" name="テキスト ボックス 753"/>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95711</xdr:rowOff>
    </xdr:from>
    <xdr:ext cx="378565" cy="259045"/>
    <xdr:sp macro="" textlink="">
      <xdr:nvSpPr>
        <xdr:cNvPr id="756" name="テキスト ボックス 755"/>
        <xdr:cNvSpPr txBox="1"/>
      </xdr:nvSpPr>
      <xdr:spPr>
        <a:xfrm>
          <a:off x="18467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78041</xdr:rowOff>
    </xdr:from>
    <xdr:to>
      <xdr:col>116</xdr:col>
      <xdr:colOff>114300</xdr:colOff>
      <xdr:row>37</xdr:row>
      <xdr:rowOff>8191</xdr:rowOff>
    </xdr:to>
    <xdr:sp macro="" textlink="">
      <xdr:nvSpPr>
        <xdr:cNvPr id="762" name="楕円 761"/>
        <xdr:cNvSpPr/>
      </xdr:nvSpPr>
      <xdr:spPr>
        <a:xfrm>
          <a:off x="22110700" y="6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100918</xdr:rowOff>
    </xdr:from>
    <xdr:ext cx="469744" cy="259045"/>
    <xdr:sp macro="" textlink="">
      <xdr:nvSpPr>
        <xdr:cNvPr id="763" name="投資及び出資金該当値テキスト"/>
        <xdr:cNvSpPr txBox="1"/>
      </xdr:nvSpPr>
      <xdr:spPr>
        <a:xfrm>
          <a:off x="22212300" y="610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34417</xdr:rowOff>
    </xdr:from>
    <xdr:to>
      <xdr:col>112</xdr:col>
      <xdr:colOff>38100</xdr:colOff>
      <xdr:row>35</xdr:row>
      <xdr:rowOff>136017</xdr:rowOff>
    </xdr:to>
    <xdr:sp macro="" textlink="">
      <xdr:nvSpPr>
        <xdr:cNvPr id="764" name="楕円 763"/>
        <xdr:cNvSpPr/>
      </xdr:nvSpPr>
      <xdr:spPr>
        <a:xfrm>
          <a:off x="212725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152544</xdr:rowOff>
    </xdr:from>
    <xdr:ext cx="469744" cy="259045"/>
    <xdr:sp macro="" textlink="">
      <xdr:nvSpPr>
        <xdr:cNvPr id="765" name="テキスト ボックス 764"/>
        <xdr:cNvSpPr txBox="1"/>
      </xdr:nvSpPr>
      <xdr:spPr>
        <a:xfrm>
          <a:off x="21088428" y="581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54801</xdr:rowOff>
    </xdr:from>
    <xdr:to>
      <xdr:col>107</xdr:col>
      <xdr:colOff>101600</xdr:colOff>
      <xdr:row>35</xdr:row>
      <xdr:rowOff>156401</xdr:rowOff>
    </xdr:to>
    <xdr:sp macro="" textlink="">
      <xdr:nvSpPr>
        <xdr:cNvPr id="766" name="楕円 765"/>
        <xdr:cNvSpPr/>
      </xdr:nvSpPr>
      <xdr:spPr>
        <a:xfrm>
          <a:off x="20383500" y="60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1478</xdr:rowOff>
    </xdr:from>
    <xdr:ext cx="469744" cy="259045"/>
    <xdr:sp macro="" textlink="">
      <xdr:nvSpPr>
        <xdr:cNvPr id="767" name="テキスト ボックス 766"/>
        <xdr:cNvSpPr txBox="1"/>
      </xdr:nvSpPr>
      <xdr:spPr>
        <a:xfrm>
          <a:off x="20199428" y="583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74993</xdr:rowOff>
    </xdr:from>
    <xdr:to>
      <xdr:col>102</xdr:col>
      <xdr:colOff>165100</xdr:colOff>
      <xdr:row>36</xdr:row>
      <xdr:rowOff>5143</xdr:rowOff>
    </xdr:to>
    <xdr:sp macro="" textlink="">
      <xdr:nvSpPr>
        <xdr:cNvPr id="768" name="楕円 767"/>
        <xdr:cNvSpPr/>
      </xdr:nvSpPr>
      <xdr:spPr>
        <a:xfrm>
          <a:off x="19494500" y="60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21670</xdr:rowOff>
    </xdr:from>
    <xdr:ext cx="469744" cy="259045"/>
    <xdr:sp macro="" textlink="">
      <xdr:nvSpPr>
        <xdr:cNvPr id="769" name="テキスト ボックス 768"/>
        <xdr:cNvSpPr txBox="1"/>
      </xdr:nvSpPr>
      <xdr:spPr>
        <a:xfrm>
          <a:off x="19310428" y="585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64516</xdr:rowOff>
    </xdr:from>
    <xdr:to>
      <xdr:col>98</xdr:col>
      <xdr:colOff>38100</xdr:colOff>
      <xdr:row>36</xdr:row>
      <xdr:rowOff>166116</xdr:rowOff>
    </xdr:to>
    <xdr:sp macro="" textlink="">
      <xdr:nvSpPr>
        <xdr:cNvPr id="770" name="楕円 769"/>
        <xdr:cNvSpPr/>
      </xdr:nvSpPr>
      <xdr:spPr>
        <a:xfrm>
          <a:off x="18605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11193</xdr:rowOff>
    </xdr:from>
    <xdr:ext cx="469744" cy="259045"/>
    <xdr:sp macro="" textlink="">
      <xdr:nvSpPr>
        <xdr:cNvPr id="771" name="テキスト ボックス 770"/>
        <xdr:cNvSpPr txBox="1"/>
      </xdr:nvSpPr>
      <xdr:spPr>
        <a:xfrm>
          <a:off x="18421428" y="601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41897</xdr:rowOff>
    </xdr:from>
    <xdr:to>
      <xdr:col>116</xdr:col>
      <xdr:colOff>63500</xdr:colOff>
      <xdr:row>59</xdr:row>
      <xdr:rowOff>41973</xdr:rowOff>
    </xdr:to>
    <xdr:cxnSp macro="">
      <xdr:nvCxnSpPr>
        <xdr:cNvPr id="800" name="直線コネクタ 799"/>
        <xdr:cNvCxnSpPr/>
      </xdr:nvCxnSpPr>
      <xdr:spPr>
        <a:xfrm>
          <a:off x="21323300" y="1015744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41897</xdr:rowOff>
    </xdr:from>
    <xdr:to>
      <xdr:col>111</xdr:col>
      <xdr:colOff>177800</xdr:colOff>
      <xdr:row>59</xdr:row>
      <xdr:rowOff>42316</xdr:rowOff>
    </xdr:to>
    <xdr:cxnSp macro="">
      <xdr:nvCxnSpPr>
        <xdr:cNvPr id="803" name="直線コネクタ 802"/>
        <xdr:cNvCxnSpPr/>
      </xdr:nvCxnSpPr>
      <xdr:spPr>
        <a:xfrm flipV="1">
          <a:off x="20434300" y="10157447"/>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42164</xdr:rowOff>
    </xdr:from>
    <xdr:to>
      <xdr:col>107</xdr:col>
      <xdr:colOff>50800</xdr:colOff>
      <xdr:row>59</xdr:row>
      <xdr:rowOff>42316</xdr:rowOff>
    </xdr:to>
    <xdr:cxnSp macro="">
      <xdr:nvCxnSpPr>
        <xdr:cNvPr id="806" name="直線コネクタ 805"/>
        <xdr:cNvCxnSpPr/>
      </xdr:nvCxnSpPr>
      <xdr:spPr>
        <a:xfrm>
          <a:off x="19545300" y="1015771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40336</xdr:rowOff>
    </xdr:from>
    <xdr:to>
      <xdr:col>102</xdr:col>
      <xdr:colOff>114300</xdr:colOff>
      <xdr:row>59</xdr:row>
      <xdr:rowOff>42164</xdr:rowOff>
    </xdr:to>
    <xdr:cxnSp macro="">
      <xdr:nvCxnSpPr>
        <xdr:cNvPr id="809" name="直線コネクタ 808"/>
        <xdr:cNvCxnSpPr/>
      </xdr:nvCxnSpPr>
      <xdr:spPr>
        <a:xfrm>
          <a:off x="18656300" y="1015588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162623</xdr:rowOff>
    </xdr:from>
    <xdr:to>
      <xdr:col>116</xdr:col>
      <xdr:colOff>114300</xdr:colOff>
      <xdr:row>59</xdr:row>
      <xdr:rowOff>92773</xdr:rowOff>
    </xdr:to>
    <xdr:sp macro="" textlink="">
      <xdr:nvSpPr>
        <xdr:cNvPr id="819" name="楕円 818"/>
        <xdr:cNvSpPr/>
      </xdr:nvSpPr>
      <xdr:spPr>
        <a:xfrm>
          <a:off x="221107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77550</xdr:rowOff>
    </xdr:from>
    <xdr:ext cx="313932" cy="259045"/>
    <xdr:sp macro="" textlink="">
      <xdr:nvSpPr>
        <xdr:cNvPr id="820" name="貸付金該当値テキスト"/>
        <xdr:cNvSpPr txBox="1"/>
      </xdr:nvSpPr>
      <xdr:spPr>
        <a:xfrm>
          <a:off x="22212300" y="10021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162547</xdr:rowOff>
    </xdr:from>
    <xdr:to>
      <xdr:col>112</xdr:col>
      <xdr:colOff>38100</xdr:colOff>
      <xdr:row>59</xdr:row>
      <xdr:rowOff>92697</xdr:rowOff>
    </xdr:to>
    <xdr:sp macro="" textlink="">
      <xdr:nvSpPr>
        <xdr:cNvPr id="821" name="楕円 820"/>
        <xdr:cNvSpPr/>
      </xdr:nvSpPr>
      <xdr:spPr>
        <a:xfrm>
          <a:off x="21272500" y="101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83824</xdr:rowOff>
    </xdr:from>
    <xdr:ext cx="313932" cy="259045"/>
    <xdr:sp macro="" textlink="">
      <xdr:nvSpPr>
        <xdr:cNvPr id="822" name="テキスト ボックス 821"/>
        <xdr:cNvSpPr txBox="1"/>
      </xdr:nvSpPr>
      <xdr:spPr>
        <a:xfrm>
          <a:off x="21166333" y="10199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162966</xdr:rowOff>
    </xdr:from>
    <xdr:to>
      <xdr:col>107</xdr:col>
      <xdr:colOff>101600</xdr:colOff>
      <xdr:row>59</xdr:row>
      <xdr:rowOff>93116</xdr:rowOff>
    </xdr:to>
    <xdr:sp macro="" textlink="">
      <xdr:nvSpPr>
        <xdr:cNvPr id="823" name="楕円 822"/>
        <xdr:cNvSpPr/>
      </xdr:nvSpPr>
      <xdr:spPr>
        <a:xfrm>
          <a:off x="20383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84243</xdr:rowOff>
    </xdr:from>
    <xdr:ext cx="313932" cy="259045"/>
    <xdr:sp macro="" textlink="">
      <xdr:nvSpPr>
        <xdr:cNvPr id="824" name="テキスト ボックス 823"/>
        <xdr:cNvSpPr txBox="1"/>
      </xdr:nvSpPr>
      <xdr:spPr>
        <a:xfrm>
          <a:off x="20277333" y="10199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162814</xdr:rowOff>
    </xdr:from>
    <xdr:to>
      <xdr:col>102</xdr:col>
      <xdr:colOff>165100</xdr:colOff>
      <xdr:row>59</xdr:row>
      <xdr:rowOff>92964</xdr:rowOff>
    </xdr:to>
    <xdr:sp macro="" textlink="">
      <xdr:nvSpPr>
        <xdr:cNvPr id="825" name="楕円 824"/>
        <xdr:cNvSpPr/>
      </xdr:nvSpPr>
      <xdr:spPr>
        <a:xfrm>
          <a:off x="19494500" y="101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84091</xdr:rowOff>
    </xdr:from>
    <xdr:ext cx="313932" cy="259045"/>
    <xdr:sp macro="" textlink="">
      <xdr:nvSpPr>
        <xdr:cNvPr id="826" name="テキスト ボックス 825"/>
        <xdr:cNvSpPr txBox="1"/>
      </xdr:nvSpPr>
      <xdr:spPr>
        <a:xfrm>
          <a:off x="19388333" y="1019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160986</xdr:rowOff>
    </xdr:from>
    <xdr:to>
      <xdr:col>98</xdr:col>
      <xdr:colOff>38100</xdr:colOff>
      <xdr:row>59</xdr:row>
      <xdr:rowOff>91136</xdr:rowOff>
    </xdr:to>
    <xdr:sp macro="" textlink="">
      <xdr:nvSpPr>
        <xdr:cNvPr id="827" name="楕円 826"/>
        <xdr:cNvSpPr/>
      </xdr:nvSpPr>
      <xdr:spPr>
        <a:xfrm>
          <a:off x="186055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82263</xdr:rowOff>
    </xdr:from>
    <xdr:ext cx="378565" cy="259045"/>
    <xdr:sp macro="" textlink="">
      <xdr:nvSpPr>
        <xdr:cNvPr id="828" name="テキスト ボックス 827"/>
        <xdr:cNvSpPr txBox="1"/>
      </xdr:nvSpPr>
      <xdr:spPr>
        <a:xfrm>
          <a:off x="18467017" y="10197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93821</xdr:rowOff>
    </xdr:from>
    <xdr:to>
      <xdr:col>116</xdr:col>
      <xdr:colOff>63500</xdr:colOff>
      <xdr:row>76</xdr:row>
      <xdr:rowOff>128818</xdr:rowOff>
    </xdr:to>
    <xdr:cxnSp macro="">
      <xdr:nvCxnSpPr>
        <xdr:cNvPr id="856" name="直線コネクタ 855"/>
        <xdr:cNvCxnSpPr/>
      </xdr:nvCxnSpPr>
      <xdr:spPr>
        <a:xfrm flipV="1">
          <a:off x="21323300" y="13124021"/>
          <a:ext cx="838200" cy="3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128818</xdr:rowOff>
    </xdr:from>
    <xdr:to>
      <xdr:col>111</xdr:col>
      <xdr:colOff>177800</xdr:colOff>
      <xdr:row>76</xdr:row>
      <xdr:rowOff>157279</xdr:rowOff>
    </xdr:to>
    <xdr:cxnSp macro="">
      <xdr:nvCxnSpPr>
        <xdr:cNvPr id="859" name="直線コネクタ 858"/>
        <xdr:cNvCxnSpPr/>
      </xdr:nvCxnSpPr>
      <xdr:spPr>
        <a:xfrm flipV="1">
          <a:off x="20434300" y="13159018"/>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157279</xdr:rowOff>
    </xdr:from>
    <xdr:to>
      <xdr:col>107</xdr:col>
      <xdr:colOff>50800</xdr:colOff>
      <xdr:row>77</xdr:row>
      <xdr:rowOff>21330</xdr:rowOff>
    </xdr:to>
    <xdr:cxnSp macro="">
      <xdr:nvCxnSpPr>
        <xdr:cNvPr id="862" name="直線コネクタ 861"/>
        <xdr:cNvCxnSpPr/>
      </xdr:nvCxnSpPr>
      <xdr:spPr>
        <a:xfrm flipV="1">
          <a:off x="19545300" y="13187479"/>
          <a:ext cx="889000" cy="3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21330</xdr:rowOff>
    </xdr:from>
    <xdr:to>
      <xdr:col>102</xdr:col>
      <xdr:colOff>114300</xdr:colOff>
      <xdr:row>77</xdr:row>
      <xdr:rowOff>36647</xdr:rowOff>
    </xdr:to>
    <xdr:cxnSp macro="">
      <xdr:nvCxnSpPr>
        <xdr:cNvPr id="865" name="直線コネクタ 864"/>
        <xdr:cNvCxnSpPr/>
      </xdr:nvCxnSpPr>
      <xdr:spPr>
        <a:xfrm flipV="1">
          <a:off x="18656300" y="13222980"/>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43021</xdr:rowOff>
    </xdr:from>
    <xdr:to>
      <xdr:col>116</xdr:col>
      <xdr:colOff>114300</xdr:colOff>
      <xdr:row>76</xdr:row>
      <xdr:rowOff>144621</xdr:rowOff>
    </xdr:to>
    <xdr:sp macro="" textlink="">
      <xdr:nvSpPr>
        <xdr:cNvPr id="875" name="楕円 874"/>
        <xdr:cNvSpPr/>
      </xdr:nvSpPr>
      <xdr:spPr>
        <a:xfrm>
          <a:off x="22110700" y="130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65897</xdr:rowOff>
    </xdr:from>
    <xdr:ext cx="534377" cy="259045"/>
    <xdr:sp macro="" textlink="">
      <xdr:nvSpPr>
        <xdr:cNvPr id="876" name="繰出金該当値テキスト"/>
        <xdr:cNvSpPr txBox="1"/>
      </xdr:nvSpPr>
      <xdr:spPr>
        <a:xfrm>
          <a:off x="22212300" y="1292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78018</xdr:rowOff>
    </xdr:from>
    <xdr:to>
      <xdr:col>112</xdr:col>
      <xdr:colOff>38100</xdr:colOff>
      <xdr:row>77</xdr:row>
      <xdr:rowOff>8168</xdr:rowOff>
    </xdr:to>
    <xdr:sp macro="" textlink="">
      <xdr:nvSpPr>
        <xdr:cNvPr id="877" name="楕円 876"/>
        <xdr:cNvSpPr/>
      </xdr:nvSpPr>
      <xdr:spPr>
        <a:xfrm>
          <a:off x="21272500" y="1310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170745</xdr:rowOff>
    </xdr:from>
    <xdr:ext cx="534377" cy="259045"/>
    <xdr:sp macro="" textlink="">
      <xdr:nvSpPr>
        <xdr:cNvPr id="878" name="テキスト ボックス 877"/>
        <xdr:cNvSpPr txBox="1"/>
      </xdr:nvSpPr>
      <xdr:spPr>
        <a:xfrm>
          <a:off x="21056111" y="132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106479</xdr:rowOff>
    </xdr:from>
    <xdr:to>
      <xdr:col>107</xdr:col>
      <xdr:colOff>101600</xdr:colOff>
      <xdr:row>77</xdr:row>
      <xdr:rowOff>36629</xdr:rowOff>
    </xdr:to>
    <xdr:sp macro="" textlink="">
      <xdr:nvSpPr>
        <xdr:cNvPr id="879" name="楕円 878"/>
        <xdr:cNvSpPr/>
      </xdr:nvSpPr>
      <xdr:spPr>
        <a:xfrm>
          <a:off x="20383500" y="1313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27756</xdr:rowOff>
    </xdr:from>
    <xdr:ext cx="534377" cy="259045"/>
    <xdr:sp macro="" textlink="">
      <xdr:nvSpPr>
        <xdr:cNvPr id="880" name="テキスト ボックス 879"/>
        <xdr:cNvSpPr txBox="1"/>
      </xdr:nvSpPr>
      <xdr:spPr>
        <a:xfrm>
          <a:off x="20167111" y="132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141980</xdr:rowOff>
    </xdr:from>
    <xdr:to>
      <xdr:col>102</xdr:col>
      <xdr:colOff>165100</xdr:colOff>
      <xdr:row>77</xdr:row>
      <xdr:rowOff>72130</xdr:rowOff>
    </xdr:to>
    <xdr:sp macro="" textlink="">
      <xdr:nvSpPr>
        <xdr:cNvPr id="881" name="楕円 880"/>
        <xdr:cNvSpPr/>
      </xdr:nvSpPr>
      <xdr:spPr>
        <a:xfrm>
          <a:off x="19494500" y="131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63257</xdr:rowOff>
    </xdr:from>
    <xdr:ext cx="534377" cy="259045"/>
    <xdr:sp macro="" textlink="">
      <xdr:nvSpPr>
        <xdr:cNvPr id="882" name="テキスト ボックス 881"/>
        <xdr:cNvSpPr txBox="1"/>
      </xdr:nvSpPr>
      <xdr:spPr>
        <a:xfrm>
          <a:off x="19278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157297</xdr:rowOff>
    </xdr:from>
    <xdr:to>
      <xdr:col>98</xdr:col>
      <xdr:colOff>38100</xdr:colOff>
      <xdr:row>77</xdr:row>
      <xdr:rowOff>87447</xdr:rowOff>
    </xdr:to>
    <xdr:sp macro="" textlink="">
      <xdr:nvSpPr>
        <xdr:cNvPr id="883" name="楕円 882"/>
        <xdr:cNvSpPr/>
      </xdr:nvSpPr>
      <xdr:spPr>
        <a:xfrm>
          <a:off x="18605500" y="131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78574</xdr:rowOff>
    </xdr:from>
    <xdr:ext cx="534377" cy="259045"/>
    <xdr:sp macro="" textlink="">
      <xdr:nvSpPr>
        <xdr:cNvPr id="884" name="テキスト ボックス 883"/>
        <xdr:cNvSpPr txBox="1"/>
      </xdr:nvSpPr>
      <xdr:spPr>
        <a:xfrm>
          <a:off x="18389111" y="132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の住民一人当たりのコストが類似団体と比較して高くなっている。人件費が高くなっている要因は、本市が重点的に子供に関する施策を進めてきたことから民生部門や教育部門の施設・職員数が多くなっていることや、区画整理事業や地籍調査事業を推進していることから、土木部門において職員数が多くなっているためである。補助費等については、下水道事業に公営企業法を適用しているため繰出金の性質を補助費等に分類していることによ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小学校施設整備事業等を行ったことなどから、類似団体と比較して高い水準となっている。今後、ファシリティマネジメントの推進により、公共施設等の計画的な予防保全によりライフサイクルコストの最小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64,895
63,949
86.42
25,814,418
24,574,355
1,174,416
14,490,297
24,189,947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65634</xdr:rowOff>
    </xdr:from>
    <xdr:to>
      <xdr:col>24</xdr:col>
      <xdr:colOff>63500</xdr:colOff>
      <xdr:row>34</xdr:row>
      <xdr:rowOff>8484</xdr:rowOff>
    </xdr:to>
    <xdr:cxnSp macro="">
      <xdr:nvCxnSpPr>
        <xdr:cNvPr id="59" name="直線コネクタ 58"/>
        <xdr:cNvCxnSpPr/>
      </xdr:nvCxnSpPr>
      <xdr:spPr>
        <a:xfrm>
          <a:off x="3797300" y="572348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65634</xdr:rowOff>
    </xdr:from>
    <xdr:to>
      <xdr:col>19</xdr:col>
      <xdr:colOff>177800</xdr:colOff>
      <xdr:row>33</xdr:row>
      <xdr:rowOff>125069</xdr:rowOff>
    </xdr:to>
    <xdr:cxnSp macro="">
      <xdr:nvCxnSpPr>
        <xdr:cNvPr id="62" name="直線コネクタ 61"/>
        <xdr:cNvCxnSpPr/>
      </xdr:nvCxnSpPr>
      <xdr:spPr>
        <a:xfrm flipV="1">
          <a:off x="2908300" y="572348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81178</xdr:rowOff>
    </xdr:from>
    <xdr:to>
      <xdr:col>15</xdr:col>
      <xdr:colOff>50800</xdr:colOff>
      <xdr:row>33</xdr:row>
      <xdr:rowOff>125069</xdr:rowOff>
    </xdr:to>
    <xdr:cxnSp macro="">
      <xdr:nvCxnSpPr>
        <xdr:cNvPr id="65" name="直線コネクタ 64"/>
        <xdr:cNvCxnSpPr/>
      </xdr:nvCxnSpPr>
      <xdr:spPr>
        <a:xfrm>
          <a:off x="2019300" y="573902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92151</xdr:rowOff>
    </xdr:from>
    <xdr:to>
      <xdr:col>10</xdr:col>
      <xdr:colOff>114300</xdr:colOff>
      <xdr:row>33</xdr:row>
      <xdr:rowOff>81178</xdr:rowOff>
    </xdr:to>
    <xdr:cxnSp macro="">
      <xdr:nvCxnSpPr>
        <xdr:cNvPr id="68" name="直線コネクタ 67"/>
        <xdr:cNvCxnSpPr/>
      </xdr:nvCxnSpPr>
      <xdr:spPr>
        <a:xfrm>
          <a:off x="1130300" y="5578551"/>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129134</xdr:rowOff>
    </xdr:from>
    <xdr:to>
      <xdr:col>24</xdr:col>
      <xdr:colOff>114300</xdr:colOff>
      <xdr:row>34</xdr:row>
      <xdr:rowOff>59284</xdr:rowOff>
    </xdr:to>
    <xdr:sp macro="" textlink="">
      <xdr:nvSpPr>
        <xdr:cNvPr id="78" name="楕円 77"/>
        <xdr:cNvSpPr/>
      </xdr:nvSpPr>
      <xdr:spPr>
        <a:xfrm>
          <a:off x="4584700" y="57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152011</xdr:rowOff>
    </xdr:from>
    <xdr:ext cx="469744" cy="259045"/>
    <xdr:sp macro="" textlink="">
      <xdr:nvSpPr>
        <xdr:cNvPr id="79" name="議会費該当値テキスト"/>
        <xdr:cNvSpPr txBox="1"/>
      </xdr:nvSpPr>
      <xdr:spPr>
        <a:xfrm>
          <a:off x="4686300" y="563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14834</xdr:rowOff>
    </xdr:from>
    <xdr:to>
      <xdr:col>20</xdr:col>
      <xdr:colOff>38100</xdr:colOff>
      <xdr:row>33</xdr:row>
      <xdr:rowOff>116434</xdr:rowOff>
    </xdr:to>
    <xdr:sp macro="" textlink="">
      <xdr:nvSpPr>
        <xdr:cNvPr id="80" name="楕円 79"/>
        <xdr:cNvSpPr/>
      </xdr:nvSpPr>
      <xdr:spPr>
        <a:xfrm>
          <a:off x="37465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132961</xdr:rowOff>
    </xdr:from>
    <xdr:ext cx="469744" cy="259045"/>
    <xdr:sp macro="" textlink="">
      <xdr:nvSpPr>
        <xdr:cNvPr id="81" name="テキスト ボックス 80"/>
        <xdr:cNvSpPr txBox="1"/>
      </xdr:nvSpPr>
      <xdr:spPr>
        <a:xfrm>
          <a:off x="3562428" y="54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74269</xdr:rowOff>
    </xdr:from>
    <xdr:to>
      <xdr:col>15</xdr:col>
      <xdr:colOff>101600</xdr:colOff>
      <xdr:row>34</xdr:row>
      <xdr:rowOff>4419</xdr:rowOff>
    </xdr:to>
    <xdr:sp macro="" textlink="">
      <xdr:nvSpPr>
        <xdr:cNvPr id="82" name="楕円 81"/>
        <xdr:cNvSpPr/>
      </xdr:nvSpPr>
      <xdr:spPr>
        <a:xfrm>
          <a:off x="2857500" y="57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20946</xdr:rowOff>
    </xdr:from>
    <xdr:ext cx="469744" cy="259045"/>
    <xdr:sp macro="" textlink="">
      <xdr:nvSpPr>
        <xdr:cNvPr id="83" name="テキスト ボックス 82"/>
        <xdr:cNvSpPr txBox="1"/>
      </xdr:nvSpPr>
      <xdr:spPr>
        <a:xfrm>
          <a:off x="2673428" y="55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30378</xdr:rowOff>
    </xdr:from>
    <xdr:to>
      <xdr:col>10</xdr:col>
      <xdr:colOff>165100</xdr:colOff>
      <xdr:row>33</xdr:row>
      <xdr:rowOff>131978</xdr:rowOff>
    </xdr:to>
    <xdr:sp macro="" textlink="">
      <xdr:nvSpPr>
        <xdr:cNvPr id="84" name="楕円 83"/>
        <xdr:cNvSpPr/>
      </xdr:nvSpPr>
      <xdr:spPr>
        <a:xfrm>
          <a:off x="19685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148505</xdr:rowOff>
    </xdr:from>
    <xdr:ext cx="469744" cy="259045"/>
    <xdr:sp macro="" textlink="">
      <xdr:nvSpPr>
        <xdr:cNvPr id="85" name="テキスト ボックス 84"/>
        <xdr:cNvSpPr txBox="1"/>
      </xdr:nvSpPr>
      <xdr:spPr>
        <a:xfrm>
          <a:off x="1784428" y="54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41351</xdr:rowOff>
    </xdr:from>
    <xdr:to>
      <xdr:col>6</xdr:col>
      <xdr:colOff>38100</xdr:colOff>
      <xdr:row>32</xdr:row>
      <xdr:rowOff>142951</xdr:rowOff>
    </xdr:to>
    <xdr:sp macro="" textlink="">
      <xdr:nvSpPr>
        <xdr:cNvPr id="86" name="楕円 85"/>
        <xdr:cNvSpPr/>
      </xdr:nvSpPr>
      <xdr:spPr>
        <a:xfrm>
          <a:off x="1079500" y="552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159478</xdr:rowOff>
    </xdr:from>
    <xdr:ext cx="469744" cy="259045"/>
    <xdr:sp macro="" textlink="">
      <xdr:nvSpPr>
        <xdr:cNvPr id="87" name="テキスト ボックス 86"/>
        <xdr:cNvSpPr txBox="1"/>
      </xdr:nvSpPr>
      <xdr:spPr>
        <a:xfrm>
          <a:off x="895428" y="530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106762</xdr:rowOff>
    </xdr:from>
    <xdr:to>
      <xdr:col>24</xdr:col>
      <xdr:colOff>63500</xdr:colOff>
      <xdr:row>57</xdr:row>
      <xdr:rowOff>6865</xdr:rowOff>
    </xdr:to>
    <xdr:cxnSp macro="">
      <xdr:nvCxnSpPr>
        <xdr:cNvPr id="117" name="直線コネクタ 116"/>
        <xdr:cNvCxnSpPr/>
      </xdr:nvCxnSpPr>
      <xdr:spPr>
        <a:xfrm flipV="1">
          <a:off x="3797300" y="9707962"/>
          <a:ext cx="838200" cy="7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123489</xdr:rowOff>
    </xdr:from>
    <xdr:to>
      <xdr:col>19</xdr:col>
      <xdr:colOff>177800</xdr:colOff>
      <xdr:row>57</xdr:row>
      <xdr:rowOff>6865</xdr:rowOff>
    </xdr:to>
    <xdr:cxnSp macro="">
      <xdr:nvCxnSpPr>
        <xdr:cNvPr id="120" name="直線コネクタ 119"/>
        <xdr:cNvCxnSpPr/>
      </xdr:nvCxnSpPr>
      <xdr:spPr>
        <a:xfrm>
          <a:off x="2908300" y="9724689"/>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118116</xdr:rowOff>
    </xdr:from>
    <xdr:to>
      <xdr:col>15</xdr:col>
      <xdr:colOff>50800</xdr:colOff>
      <xdr:row>56</xdr:row>
      <xdr:rowOff>123489</xdr:rowOff>
    </xdr:to>
    <xdr:cxnSp macro="">
      <xdr:nvCxnSpPr>
        <xdr:cNvPr id="123" name="直線コネクタ 122"/>
        <xdr:cNvCxnSpPr/>
      </xdr:nvCxnSpPr>
      <xdr:spPr>
        <a:xfrm>
          <a:off x="2019300" y="9719316"/>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118116</xdr:rowOff>
    </xdr:from>
    <xdr:to>
      <xdr:col>10</xdr:col>
      <xdr:colOff>114300</xdr:colOff>
      <xdr:row>57</xdr:row>
      <xdr:rowOff>26962</xdr:rowOff>
    </xdr:to>
    <xdr:cxnSp macro="">
      <xdr:nvCxnSpPr>
        <xdr:cNvPr id="126" name="直線コネクタ 125"/>
        <xdr:cNvCxnSpPr/>
      </xdr:nvCxnSpPr>
      <xdr:spPr>
        <a:xfrm flipV="1">
          <a:off x="1130300" y="9719316"/>
          <a:ext cx="8890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55962</xdr:rowOff>
    </xdr:from>
    <xdr:to>
      <xdr:col>24</xdr:col>
      <xdr:colOff>114300</xdr:colOff>
      <xdr:row>56</xdr:row>
      <xdr:rowOff>157562</xdr:rowOff>
    </xdr:to>
    <xdr:sp macro="" textlink="">
      <xdr:nvSpPr>
        <xdr:cNvPr id="136" name="楕円 135"/>
        <xdr:cNvSpPr/>
      </xdr:nvSpPr>
      <xdr:spPr>
        <a:xfrm>
          <a:off x="4584700" y="96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34389</xdr:rowOff>
    </xdr:from>
    <xdr:ext cx="534377" cy="259045"/>
    <xdr:sp macro="" textlink="">
      <xdr:nvSpPr>
        <xdr:cNvPr id="137" name="総務費該当値テキスト"/>
        <xdr:cNvSpPr txBox="1"/>
      </xdr:nvSpPr>
      <xdr:spPr>
        <a:xfrm>
          <a:off x="4686300" y="96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127515</xdr:rowOff>
    </xdr:from>
    <xdr:to>
      <xdr:col>20</xdr:col>
      <xdr:colOff>38100</xdr:colOff>
      <xdr:row>57</xdr:row>
      <xdr:rowOff>57665</xdr:rowOff>
    </xdr:to>
    <xdr:sp macro="" textlink="">
      <xdr:nvSpPr>
        <xdr:cNvPr id="138" name="楕円 137"/>
        <xdr:cNvSpPr/>
      </xdr:nvSpPr>
      <xdr:spPr>
        <a:xfrm>
          <a:off x="3746500" y="97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48792</xdr:rowOff>
    </xdr:from>
    <xdr:ext cx="534377" cy="259045"/>
    <xdr:sp macro="" textlink="">
      <xdr:nvSpPr>
        <xdr:cNvPr id="139" name="テキスト ボックス 138"/>
        <xdr:cNvSpPr txBox="1"/>
      </xdr:nvSpPr>
      <xdr:spPr>
        <a:xfrm>
          <a:off x="3530111" y="98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72689</xdr:rowOff>
    </xdr:from>
    <xdr:to>
      <xdr:col>15</xdr:col>
      <xdr:colOff>101600</xdr:colOff>
      <xdr:row>57</xdr:row>
      <xdr:rowOff>2839</xdr:rowOff>
    </xdr:to>
    <xdr:sp macro="" textlink="">
      <xdr:nvSpPr>
        <xdr:cNvPr id="140" name="楕円 139"/>
        <xdr:cNvSpPr/>
      </xdr:nvSpPr>
      <xdr:spPr>
        <a:xfrm>
          <a:off x="2857500" y="96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165416</xdr:rowOff>
    </xdr:from>
    <xdr:ext cx="534377" cy="259045"/>
    <xdr:sp macro="" textlink="">
      <xdr:nvSpPr>
        <xdr:cNvPr id="141" name="テキスト ボックス 140"/>
        <xdr:cNvSpPr txBox="1"/>
      </xdr:nvSpPr>
      <xdr:spPr>
        <a:xfrm>
          <a:off x="2641111" y="97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67316</xdr:rowOff>
    </xdr:from>
    <xdr:to>
      <xdr:col>10</xdr:col>
      <xdr:colOff>165100</xdr:colOff>
      <xdr:row>56</xdr:row>
      <xdr:rowOff>168916</xdr:rowOff>
    </xdr:to>
    <xdr:sp macro="" textlink="">
      <xdr:nvSpPr>
        <xdr:cNvPr id="142" name="楕円 141"/>
        <xdr:cNvSpPr/>
      </xdr:nvSpPr>
      <xdr:spPr>
        <a:xfrm>
          <a:off x="1968500" y="9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160043</xdr:rowOff>
    </xdr:from>
    <xdr:ext cx="534377" cy="259045"/>
    <xdr:sp macro="" textlink="">
      <xdr:nvSpPr>
        <xdr:cNvPr id="143" name="テキスト ボックス 142"/>
        <xdr:cNvSpPr txBox="1"/>
      </xdr:nvSpPr>
      <xdr:spPr>
        <a:xfrm>
          <a:off x="1752111" y="976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147612</xdr:rowOff>
    </xdr:from>
    <xdr:to>
      <xdr:col>6</xdr:col>
      <xdr:colOff>38100</xdr:colOff>
      <xdr:row>57</xdr:row>
      <xdr:rowOff>77762</xdr:rowOff>
    </xdr:to>
    <xdr:sp macro="" textlink="">
      <xdr:nvSpPr>
        <xdr:cNvPr id="144" name="楕円 143"/>
        <xdr:cNvSpPr/>
      </xdr:nvSpPr>
      <xdr:spPr>
        <a:xfrm>
          <a:off x="1079500" y="97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68889</xdr:rowOff>
    </xdr:from>
    <xdr:ext cx="534377" cy="259045"/>
    <xdr:sp macro="" textlink="">
      <xdr:nvSpPr>
        <xdr:cNvPr id="145" name="テキスト ボックス 144"/>
        <xdr:cNvSpPr txBox="1"/>
      </xdr:nvSpPr>
      <xdr:spPr>
        <a:xfrm>
          <a:off x="863111" y="984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24464</xdr:rowOff>
    </xdr:from>
    <xdr:to>
      <xdr:col>24</xdr:col>
      <xdr:colOff>63500</xdr:colOff>
      <xdr:row>75</xdr:row>
      <xdr:rowOff>88864</xdr:rowOff>
    </xdr:to>
    <xdr:cxnSp macro="">
      <xdr:nvCxnSpPr>
        <xdr:cNvPr id="177" name="直線コネクタ 176"/>
        <xdr:cNvCxnSpPr/>
      </xdr:nvCxnSpPr>
      <xdr:spPr>
        <a:xfrm flipV="1">
          <a:off x="3797300" y="12883214"/>
          <a:ext cx="838200" cy="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88864</xdr:rowOff>
    </xdr:from>
    <xdr:to>
      <xdr:col>19</xdr:col>
      <xdr:colOff>177800</xdr:colOff>
      <xdr:row>75</xdr:row>
      <xdr:rowOff>93741</xdr:rowOff>
    </xdr:to>
    <xdr:cxnSp macro="">
      <xdr:nvCxnSpPr>
        <xdr:cNvPr id="180" name="直線コネクタ 179"/>
        <xdr:cNvCxnSpPr/>
      </xdr:nvCxnSpPr>
      <xdr:spPr>
        <a:xfrm flipV="1">
          <a:off x="2908300" y="12947614"/>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93741</xdr:rowOff>
    </xdr:from>
    <xdr:to>
      <xdr:col>15</xdr:col>
      <xdr:colOff>50800</xdr:colOff>
      <xdr:row>75</xdr:row>
      <xdr:rowOff>120835</xdr:rowOff>
    </xdr:to>
    <xdr:cxnSp macro="">
      <xdr:nvCxnSpPr>
        <xdr:cNvPr id="183" name="直線コネクタ 182"/>
        <xdr:cNvCxnSpPr/>
      </xdr:nvCxnSpPr>
      <xdr:spPr>
        <a:xfrm flipV="1">
          <a:off x="2019300" y="12952491"/>
          <a:ext cx="8890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120835</xdr:rowOff>
    </xdr:from>
    <xdr:to>
      <xdr:col>10</xdr:col>
      <xdr:colOff>114300</xdr:colOff>
      <xdr:row>75</xdr:row>
      <xdr:rowOff>150727</xdr:rowOff>
    </xdr:to>
    <xdr:cxnSp macro="">
      <xdr:nvCxnSpPr>
        <xdr:cNvPr id="186" name="直線コネクタ 185"/>
        <xdr:cNvCxnSpPr/>
      </xdr:nvCxnSpPr>
      <xdr:spPr>
        <a:xfrm flipV="1">
          <a:off x="1130300" y="12979585"/>
          <a:ext cx="889000" cy="2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145114</xdr:rowOff>
    </xdr:from>
    <xdr:to>
      <xdr:col>24</xdr:col>
      <xdr:colOff>114300</xdr:colOff>
      <xdr:row>75</xdr:row>
      <xdr:rowOff>75264</xdr:rowOff>
    </xdr:to>
    <xdr:sp macro="" textlink="">
      <xdr:nvSpPr>
        <xdr:cNvPr id="196" name="楕円 195"/>
        <xdr:cNvSpPr/>
      </xdr:nvSpPr>
      <xdr:spPr>
        <a:xfrm>
          <a:off x="4584700" y="128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167991</xdr:rowOff>
    </xdr:from>
    <xdr:ext cx="599010" cy="259045"/>
    <xdr:sp macro="" textlink="">
      <xdr:nvSpPr>
        <xdr:cNvPr id="197" name="民生費該当値テキスト"/>
        <xdr:cNvSpPr txBox="1"/>
      </xdr:nvSpPr>
      <xdr:spPr>
        <a:xfrm>
          <a:off x="4686300" y="1268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38064</xdr:rowOff>
    </xdr:from>
    <xdr:to>
      <xdr:col>20</xdr:col>
      <xdr:colOff>38100</xdr:colOff>
      <xdr:row>75</xdr:row>
      <xdr:rowOff>139664</xdr:rowOff>
    </xdr:to>
    <xdr:sp macro="" textlink="">
      <xdr:nvSpPr>
        <xdr:cNvPr id="198" name="楕円 197"/>
        <xdr:cNvSpPr/>
      </xdr:nvSpPr>
      <xdr:spPr>
        <a:xfrm>
          <a:off x="3746500" y="1289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156191</xdr:rowOff>
    </xdr:from>
    <xdr:ext cx="599010" cy="259045"/>
    <xdr:sp macro="" textlink="">
      <xdr:nvSpPr>
        <xdr:cNvPr id="199" name="テキスト ボックス 198"/>
        <xdr:cNvSpPr txBox="1"/>
      </xdr:nvSpPr>
      <xdr:spPr>
        <a:xfrm>
          <a:off x="3497795" y="1267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42941</xdr:rowOff>
    </xdr:from>
    <xdr:to>
      <xdr:col>15</xdr:col>
      <xdr:colOff>101600</xdr:colOff>
      <xdr:row>75</xdr:row>
      <xdr:rowOff>144541</xdr:rowOff>
    </xdr:to>
    <xdr:sp macro="" textlink="">
      <xdr:nvSpPr>
        <xdr:cNvPr id="200" name="楕円 199"/>
        <xdr:cNvSpPr/>
      </xdr:nvSpPr>
      <xdr:spPr>
        <a:xfrm>
          <a:off x="2857500" y="129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161068</xdr:rowOff>
    </xdr:from>
    <xdr:ext cx="599010" cy="259045"/>
    <xdr:sp macro="" textlink="">
      <xdr:nvSpPr>
        <xdr:cNvPr id="201" name="テキスト ボックス 200"/>
        <xdr:cNvSpPr txBox="1"/>
      </xdr:nvSpPr>
      <xdr:spPr>
        <a:xfrm>
          <a:off x="2608795" y="1267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70035</xdr:rowOff>
    </xdr:from>
    <xdr:to>
      <xdr:col>10</xdr:col>
      <xdr:colOff>165100</xdr:colOff>
      <xdr:row>76</xdr:row>
      <xdr:rowOff>186</xdr:rowOff>
    </xdr:to>
    <xdr:sp macro="" textlink="">
      <xdr:nvSpPr>
        <xdr:cNvPr id="202" name="楕円 201"/>
        <xdr:cNvSpPr/>
      </xdr:nvSpPr>
      <xdr:spPr>
        <a:xfrm>
          <a:off x="1968500" y="12928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16712</xdr:rowOff>
    </xdr:from>
    <xdr:ext cx="599010" cy="259045"/>
    <xdr:sp macro="" textlink="">
      <xdr:nvSpPr>
        <xdr:cNvPr id="203" name="テキスト ボックス 202"/>
        <xdr:cNvSpPr txBox="1"/>
      </xdr:nvSpPr>
      <xdr:spPr>
        <a:xfrm>
          <a:off x="1719795" y="1270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99927</xdr:rowOff>
    </xdr:from>
    <xdr:to>
      <xdr:col>6</xdr:col>
      <xdr:colOff>38100</xdr:colOff>
      <xdr:row>76</xdr:row>
      <xdr:rowOff>30077</xdr:rowOff>
    </xdr:to>
    <xdr:sp macro="" textlink="">
      <xdr:nvSpPr>
        <xdr:cNvPr id="204" name="楕円 203"/>
        <xdr:cNvSpPr/>
      </xdr:nvSpPr>
      <xdr:spPr>
        <a:xfrm>
          <a:off x="1079500" y="1295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46604</xdr:rowOff>
    </xdr:from>
    <xdr:ext cx="599010" cy="259045"/>
    <xdr:sp macro="" textlink="">
      <xdr:nvSpPr>
        <xdr:cNvPr id="205" name="テキスト ボックス 204"/>
        <xdr:cNvSpPr txBox="1"/>
      </xdr:nvSpPr>
      <xdr:spPr>
        <a:xfrm>
          <a:off x="830795" y="1273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139030</xdr:rowOff>
    </xdr:from>
    <xdr:to>
      <xdr:col>24</xdr:col>
      <xdr:colOff>63500</xdr:colOff>
      <xdr:row>98</xdr:row>
      <xdr:rowOff>163866</xdr:rowOff>
    </xdr:to>
    <xdr:cxnSp macro="">
      <xdr:nvCxnSpPr>
        <xdr:cNvPr id="237" name="直線コネクタ 236"/>
        <xdr:cNvCxnSpPr/>
      </xdr:nvCxnSpPr>
      <xdr:spPr>
        <a:xfrm flipV="1">
          <a:off x="3797300" y="16941130"/>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163866</xdr:rowOff>
    </xdr:from>
    <xdr:to>
      <xdr:col>19</xdr:col>
      <xdr:colOff>177800</xdr:colOff>
      <xdr:row>98</xdr:row>
      <xdr:rowOff>166120</xdr:rowOff>
    </xdr:to>
    <xdr:cxnSp macro="">
      <xdr:nvCxnSpPr>
        <xdr:cNvPr id="240" name="直線コネクタ 239"/>
        <xdr:cNvCxnSpPr/>
      </xdr:nvCxnSpPr>
      <xdr:spPr>
        <a:xfrm flipV="1">
          <a:off x="2908300" y="16965966"/>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166120</xdr:rowOff>
    </xdr:from>
    <xdr:to>
      <xdr:col>15</xdr:col>
      <xdr:colOff>50800</xdr:colOff>
      <xdr:row>99</xdr:row>
      <xdr:rowOff>24747</xdr:rowOff>
    </xdr:to>
    <xdr:cxnSp macro="">
      <xdr:nvCxnSpPr>
        <xdr:cNvPr id="243" name="直線コネクタ 242"/>
        <xdr:cNvCxnSpPr/>
      </xdr:nvCxnSpPr>
      <xdr:spPr>
        <a:xfrm flipV="1">
          <a:off x="2019300" y="16968220"/>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31981</xdr:rowOff>
    </xdr:from>
    <xdr:to>
      <xdr:col>10</xdr:col>
      <xdr:colOff>114300</xdr:colOff>
      <xdr:row>99</xdr:row>
      <xdr:rowOff>24747</xdr:rowOff>
    </xdr:to>
    <xdr:cxnSp macro="">
      <xdr:nvCxnSpPr>
        <xdr:cNvPr id="246" name="直線コネクタ 245"/>
        <xdr:cNvCxnSpPr/>
      </xdr:nvCxnSpPr>
      <xdr:spPr>
        <a:xfrm>
          <a:off x="1130300" y="16834081"/>
          <a:ext cx="889000" cy="16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88230</xdr:rowOff>
    </xdr:from>
    <xdr:to>
      <xdr:col>24</xdr:col>
      <xdr:colOff>114300</xdr:colOff>
      <xdr:row>99</xdr:row>
      <xdr:rowOff>18380</xdr:rowOff>
    </xdr:to>
    <xdr:sp macro="" textlink="">
      <xdr:nvSpPr>
        <xdr:cNvPr id="256" name="楕円 255"/>
        <xdr:cNvSpPr/>
      </xdr:nvSpPr>
      <xdr:spPr>
        <a:xfrm>
          <a:off x="4584700" y="168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66657</xdr:rowOff>
    </xdr:from>
    <xdr:ext cx="534377" cy="259045"/>
    <xdr:sp macro="" textlink="">
      <xdr:nvSpPr>
        <xdr:cNvPr id="257" name="衛生費該当値テキスト"/>
        <xdr:cNvSpPr txBox="1"/>
      </xdr:nvSpPr>
      <xdr:spPr>
        <a:xfrm>
          <a:off x="4686300" y="1686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113066</xdr:rowOff>
    </xdr:from>
    <xdr:to>
      <xdr:col>20</xdr:col>
      <xdr:colOff>38100</xdr:colOff>
      <xdr:row>99</xdr:row>
      <xdr:rowOff>43216</xdr:rowOff>
    </xdr:to>
    <xdr:sp macro="" textlink="">
      <xdr:nvSpPr>
        <xdr:cNvPr id="258" name="楕円 257"/>
        <xdr:cNvSpPr/>
      </xdr:nvSpPr>
      <xdr:spPr>
        <a:xfrm>
          <a:off x="3746500" y="169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34343</xdr:rowOff>
    </xdr:from>
    <xdr:ext cx="534377" cy="259045"/>
    <xdr:sp macro="" textlink="">
      <xdr:nvSpPr>
        <xdr:cNvPr id="259" name="テキスト ボックス 258"/>
        <xdr:cNvSpPr txBox="1"/>
      </xdr:nvSpPr>
      <xdr:spPr>
        <a:xfrm>
          <a:off x="3530111" y="170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115320</xdr:rowOff>
    </xdr:from>
    <xdr:to>
      <xdr:col>15</xdr:col>
      <xdr:colOff>101600</xdr:colOff>
      <xdr:row>99</xdr:row>
      <xdr:rowOff>45470</xdr:rowOff>
    </xdr:to>
    <xdr:sp macro="" textlink="">
      <xdr:nvSpPr>
        <xdr:cNvPr id="260" name="楕円 259"/>
        <xdr:cNvSpPr/>
      </xdr:nvSpPr>
      <xdr:spPr>
        <a:xfrm>
          <a:off x="2857500" y="169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36597</xdr:rowOff>
    </xdr:from>
    <xdr:ext cx="534377" cy="259045"/>
    <xdr:sp macro="" textlink="">
      <xdr:nvSpPr>
        <xdr:cNvPr id="261" name="テキスト ボックス 260"/>
        <xdr:cNvSpPr txBox="1"/>
      </xdr:nvSpPr>
      <xdr:spPr>
        <a:xfrm>
          <a:off x="2641111" y="1701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145397</xdr:rowOff>
    </xdr:from>
    <xdr:to>
      <xdr:col>10</xdr:col>
      <xdr:colOff>165100</xdr:colOff>
      <xdr:row>99</xdr:row>
      <xdr:rowOff>75547</xdr:rowOff>
    </xdr:to>
    <xdr:sp macro="" textlink="">
      <xdr:nvSpPr>
        <xdr:cNvPr id="262" name="楕円 261"/>
        <xdr:cNvSpPr/>
      </xdr:nvSpPr>
      <xdr:spPr>
        <a:xfrm>
          <a:off x="1968500" y="169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66674</xdr:rowOff>
    </xdr:from>
    <xdr:ext cx="534377" cy="259045"/>
    <xdr:sp macro="" textlink="">
      <xdr:nvSpPr>
        <xdr:cNvPr id="263" name="テキスト ボックス 262"/>
        <xdr:cNvSpPr txBox="1"/>
      </xdr:nvSpPr>
      <xdr:spPr>
        <a:xfrm>
          <a:off x="1752111" y="1704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152631</xdr:rowOff>
    </xdr:from>
    <xdr:to>
      <xdr:col>6</xdr:col>
      <xdr:colOff>38100</xdr:colOff>
      <xdr:row>98</xdr:row>
      <xdr:rowOff>82781</xdr:rowOff>
    </xdr:to>
    <xdr:sp macro="" textlink="">
      <xdr:nvSpPr>
        <xdr:cNvPr id="264" name="楕円 263"/>
        <xdr:cNvSpPr/>
      </xdr:nvSpPr>
      <xdr:spPr>
        <a:xfrm>
          <a:off x="1079500" y="167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99308</xdr:rowOff>
    </xdr:from>
    <xdr:ext cx="534377" cy="259045"/>
    <xdr:sp macro="" textlink="">
      <xdr:nvSpPr>
        <xdr:cNvPr id="265" name="テキスト ボックス 264"/>
        <xdr:cNvSpPr txBox="1"/>
      </xdr:nvSpPr>
      <xdr:spPr>
        <a:xfrm>
          <a:off x="863111" y="165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31115</xdr:rowOff>
    </xdr:from>
    <xdr:to>
      <xdr:col>55</xdr:col>
      <xdr:colOff>0</xdr:colOff>
      <xdr:row>37</xdr:row>
      <xdr:rowOff>62357</xdr:rowOff>
    </xdr:to>
    <xdr:cxnSp macro="">
      <xdr:nvCxnSpPr>
        <xdr:cNvPr id="294" name="直線コネクタ 293"/>
        <xdr:cNvCxnSpPr/>
      </xdr:nvCxnSpPr>
      <xdr:spPr>
        <a:xfrm flipV="1">
          <a:off x="9639300" y="6374765"/>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65405</xdr:rowOff>
    </xdr:from>
    <xdr:to>
      <xdr:col>50</xdr:col>
      <xdr:colOff>114300</xdr:colOff>
      <xdr:row>37</xdr:row>
      <xdr:rowOff>62357</xdr:rowOff>
    </xdr:to>
    <xdr:cxnSp macro="">
      <xdr:nvCxnSpPr>
        <xdr:cNvPr id="297" name="直線コネクタ 296"/>
        <xdr:cNvCxnSpPr/>
      </xdr:nvCxnSpPr>
      <xdr:spPr>
        <a:xfrm>
          <a:off x="8750300" y="6237605"/>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65405</xdr:rowOff>
    </xdr:from>
    <xdr:to>
      <xdr:col>45</xdr:col>
      <xdr:colOff>177800</xdr:colOff>
      <xdr:row>37</xdr:row>
      <xdr:rowOff>40640</xdr:rowOff>
    </xdr:to>
    <xdr:cxnSp macro="">
      <xdr:nvCxnSpPr>
        <xdr:cNvPr id="300" name="直線コネクタ 299"/>
        <xdr:cNvCxnSpPr/>
      </xdr:nvCxnSpPr>
      <xdr:spPr>
        <a:xfrm flipV="1">
          <a:off x="7861300" y="6237605"/>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78359</xdr:rowOff>
    </xdr:from>
    <xdr:to>
      <xdr:col>41</xdr:col>
      <xdr:colOff>50800</xdr:colOff>
      <xdr:row>37</xdr:row>
      <xdr:rowOff>40640</xdr:rowOff>
    </xdr:to>
    <xdr:cxnSp macro="">
      <xdr:nvCxnSpPr>
        <xdr:cNvPr id="303" name="直線コネクタ 302"/>
        <xdr:cNvCxnSpPr/>
      </xdr:nvCxnSpPr>
      <xdr:spPr>
        <a:xfrm>
          <a:off x="6972300" y="6250559"/>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151765</xdr:rowOff>
    </xdr:from>
    <xdr:to>
      <xdr:col>55</xdr:col>
      <xdr:colOff>50800</xdr:colOff>
      <xdr:row>37</xdr:row>
      <xdr:rowOff>81915</xdr:rowOff>
    </xdr:to>
    <xdr:sp macro="" textlink="">
      <xdr:nvSpPr>
        <xdr:cNvPr id="313" name="楕円 312"/>
        <xdr:cNvSpPr/>
      </xdr:nvSpPr>
      <xdr:spPr>
        <a:xfrm>
          <a:off x="104267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3192</xdr:rowOff>
    </xdr:from>
    <xdr:ext cx="378565" cy="259045"/>
    <xdr:sp macro="" textlink="">
      <xdr:nvSpPr>
        <xdr:cNvPr id="314" name="労働費該当値テキスト"/>
        <xdr:cNvSpPr txBox="1"/>
      </xdr:nvSpPr>
      <xdr:spPr>
        <a:xfrm>
          <a:off x="10528300" y="617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11557</xdr:rowOff>
    </xdr:from>
    <xdr:to>
      <xdr:col>50</xdr:col>
      <xdr:colOff>165100</xdr:colOff>
      <xdr:row>37</xdr:row>
      <xdr:rowOff>113157</xdr:rowOff>
    </xdr:to>
    <xdr:sp macro="" textlink="">
      <xdr:nvSpPr>
        <xdr:cNvPr id="315" name="楕円 314"/>
        <xdr:cNvSpPr/>
      </xdr:nvSpPr>
      <xdr:spPr>
        <a:xfrm>
          <a:off x="9588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129684</xdr:rowOff>
    </xdr:from>
    <xdr:ext cx="378565" cy="259045"/>
    <xdr:sp macro="" textlink="">
      <xdr:nvSpPr>
        <xdr:cNvPr id="316" name="テキスト ボックス 315"/>
        <xdr:cNvSpPr txBox="1"/>
      </xdr:nvSpPr>
      <xdr:spPr>
        <a:xfrm>
          <a:off x="9450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14605</xdr:rowOff>
    </xdr:from>
    <xdr:to>
      <xdr:col>46</xdr:col>
      <xdr:colOff>38100</xdr:colOff>
      <xdr:row>36</xdr:row>
      <xdr:rowOff>116205</xdr:rowOff>
    </xdr:to>
    <xdr:sp macro="" textlink="">
      <xdr:nvSpPr>
        <xdr:cNvPr id="317" name="楕円 316"/>
        <xdr:cNvSpPr/>
      </xdr:nvSpPr>
      <xdr:spPr>
        <a:xfrm>
          <a:off x="8699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132732</xdr:rowOff>
    </xdr:from>
    <xdr:ext cx="469744" cy="259045"/>
    <xdr:sp macro="" textlink="">
      <xdr:nvSpPr>
        <xdr:cNvPr id="318" name="テキスト ボックス 317"/>
        <xdr:cNvSpPr txBox="1"/>
      </xdr:nvSpPr>
      <xdr:spPr>
        <a:xfrm>
          <a:off x="8515428"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161290</xdr:rowOff>
    </xdr:from>
    <xdr:to>
      <xdr:col>41</xdr:col>
      <xdr:colOff>101600</xdr:colOff>
      <xdr:row>37</xdr:row>
      <xdr:rowOff>91440</xdr:rowOff>
    </xdr:to>
    <xdr:sp macro="" textlink="">
      <xdr:nvSpPr>
        <xdr:cNvPr id="319" name="楕円 318"/>
        <xdr:cNvSpPr/>
      </xdr:nvSpPr>
      <xdr:spPr>
        <a:xfrm>
          <a:off x="7810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107967</xdr:rowOff>
    </xdr:from>
    <xdr:ext cx="378565" cy="259045"/>
    <xdr:sp macro="" textlink="">
      <xdr:nvSpPr>
        <xdr:cNvPr id="320" name="テキスト ボックス 319"/>
        <xdr:cNvSpPr txBox="1"/>
      </xdr:nvSpPr>
      <xdr:spPr>
        <a:xfrm>
          <a:off x="7672017" y="6108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27559</xdr:rowOff>
    </xdr:from>
    <xdr:to>
      <xdr:col>36</xdr:col>
      <xdr:colOff>165100</xdr:colOff>
      <xdr:row>36</xdr:row>
      <xdr:rowOff>129159</xdr:rowOff>
    </xdr:to>
    <xdr:sp macro="" textlink="">
      <xdr:nvSpPr>
        <xdr:cNvPr id="321" name="楕円 320"/>
        <xdr:cNvSpPr/>
      </xdr:nvSpPr>
      <xdr:spPr>
        <a:xfrm>
          <a:off x="6921500" y="619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145686</xdr:rowOff>
    </xdr:from>
    <xdr:ext cx="469744" cy="259045"/>
    <xdr:sp macro="" textlink="">
      <xdr:nvSpPr>
        <xdr:cNvPr id="322" name="テキスト ボックス 321"/>
        <xdr:cNvSpPr txBox="1"/>
      </xdr:nvSpPr>
      <xdr:spPr>
        <a:xfrm>
          <a:off x="6737428" y="597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154711</xdr:rowOff>
    </xdr:from>
    <xdr:to>
      <xdr:col>55</xdr:col>
      <xdr:colOff>0</xdr:colOff>
      <xdr:row>58</xdr:row>
      <xdr:rowOff>84245</xdr:rowOff>
    </xdr:to>
    <xdr:cxnSp macro="">
      <xdr:nvCxnSpPr>
        <xdr:cNvPr id="351" name="直線コネクタ 350"/>
        <xdr:cNvCxnSpPr/>
      </xdr:nvCxnSpPr>
      <xdr:spPr>
        <a:xfrm>
          <a:off x="9639300" y="9927361"/>
          <a:ext cx="838200" cy="10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154711</xdr:rowOff>
    </xdr:from>
    <xdr:to>
      <xdr:col>50</xdr:col>
      <xdr:colOff>114300</xdr:colOff>
      <xdr:row>58</xdr:row>
      <xdr:rowOff>96133</xdr:rowOff>
    </xdr:to>
    <xdr:cxnSp macro="">
      <xdr:nvCxnSpPr>
        <xdr:cNvPr id="354" name="直線コネクタ 353"/>
        <xdr:cNvCxnSpPr/>
      </xdr:nvCxnSpPr>
      <xdr:spPr>
        <a:xfrm flipV="1">
          <a:off x="8750300" y="9927361"/>
          <a:ext cx="889000" cy="1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96133</xdr:rowOff>
    </xdr:from>
    <xdr:to>
      <xdr:col>45</xdr:col>
      <xdr:colOff>177800</xdr:colOff>
      <xdr:row>58</xdr:row>
      <xdr:rowOff>103619</xdr:rowOff>
    </xdr:to>
    <xdr:cxnSp macro="">
      <xdr:nvCxnSpPr>
        <xdr:cNvPr id="357" name="直線コネクタ 356"/>
        <xdr:cNvCxnSpPr/>
      </xdr:nvCxnSpPr>
      <xdr:spPr>
        <a:xfrm flipV="1">
          <a:off x="7861300" y="10040233"/>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89370</xdr:rowOff>
    </xdr:from>
    <xdr:to>
      <xdr:col>41</xdr:col>
      <xdr:colOff>50800</xdr:colOff>
      <xdr:row>58</xdr:row>
      <xdr:rowOff>103619</xdr:rowOff>
    </xdr:to>
    <xdr:cxnSp macro="">
      <xdr:nvCxnSpPr>
        <xdr:cNvPr id="360" name="直線コネクタ 359"/>
        <xdr:cNvCxnSpPr/>
      </xdr:nvCxnSpPr>
      <xdr:spPr>
        <a:xfrm>
          <a:off x="6972300" y="10033470"/>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33445</xdr:rowOff>
    </xdr:from>
    <xdr:to>
      <xdr:col>55</xdr:col>
      <xdr:colOff>50800</xdr:colOff>
      <xdr:row>58</xdr:row>
      <xdr:rowOff>135045</xdr:rowOff>
    </xdr:to>
    <xdr:sp macro="" textlink="">
      <xdr:nvSpPr>
        <xdr:cNvPr id="370" name="楕円 369"/>
        <xdr:cNvSpPr/>
      </xdr:nvSpPr>
      <xdr:spPr>
        <a:xfrm>
          <a:off x="10426700" y="99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164272</xdr:rowOff>
    </xdr:from>
    <xdr:ext cx="469744" cy="259045"/>
    <xdr:sp macro="" textlink="">
      <xdr:nvSpPr>
        <xdr:cNvPr id="371" name="農林水産業費該当値テキスト"/>
        <xdr:cNvSpPr txBox="1"/>
      </xdr:nvSpPr>
      <xdr:spPr>
        <a:xfrm>
          <a:off x="10528300" y="976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103911</xdr:rowOff>
    </xdr:from>
    <xdr:to>
      <xdr:col>50</xdr:col>
      <xdr:colOff>165100</xdr:colOff>
      <xdr:row>58</xdr:row>
      <xdr:rowOff>34061</xdr:rowOff>
    </xdr:to>
    <xdr:sp macro="" textlink="">
      <xdr:nvSpPr>
        <xdr:cNvPr id="372" name="楕円 371"/>
        <xdr:cNvSpPr/>
      </xdr:nvSpPr>
      <xdr:spPr>
        <a:xfrm>
          <a:off x="9588500" y="98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50588</xdr:rowOff>
    </xdr:from>
    <xdr:ext cx="534377" cy="259045"/>
    <xdr:sp macro="" textlink="">
      <xdr:nvSpPr>
        <xdr:cNvPr id="373" name="テキスト ボックス 372"/>
        <xdr:cNvSpPr txBox="1"/>
      </xdr:nvSpPr>
      <xdr:spPr>
        <a:xfrm>
          <a:off x="9372111" y="96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45333</xdr:rowOff>
    </xdr:from>
    <xdr:to>
      <xdr:col>46</xdr:col>
      <xdr:colOff>38100</xdr:colOff>
      <xdr:row>58</xdr:row>
      <xdr:rowOff>146933</xdr:rowOff>
    </xdr:to>
    <xdr:sp macro="" textlink="">
      <xdr:nvSpPr>
        <xdr:cNvPr id="374" name="楕円 373"/>
        <xdr:cNvSpPr/>
      </xdr:nvSpPr>
      <xdr:spPr>
        <a:xfrm>
          <a:off x="8699500" y="998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163460</xdr:rowOff>
    </xdr:from>
    <xdr:ext cx="469744" cy="259045"/>
    <xdr:sp macro="" textlink="">
      <xdr:nvSpPr>
        <xdr:cNvPr id="375" name="テキスト ボックス 374"/>
        <xdr:cNvSpPr txBox="1"/>
      </xdr:nvSpPr>
      <xdr:spPr>
        <a:xfrm>
          <a:off x="8515428" y="976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52819</xdr:rowOff>
    </xdr:from>
    <xdr:to>
      <xdr:col>41</xdr:col>
      <xdr:colOff>101600</xdr:colOff>
      <xdr:row>58</xdr:row>
      <xdr:rowOff>154419</xdr:rowOff>
    </xdr:to>
    <xdr:sp macro="" textlink="">
      <xdr:nvSpPr>
        <xdr:cNvPr id="376" name="楕円 375"/>
        <xdr:cNvSpPr/>
      </xdr:nvSpPr>
      <xdr:spPr>
        <a:xfrm>
          <a:off x="7810500" y="99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170946</xdr:rowOff>
    </xdr:from>
    <xdr:ext cx="469744" cy="259045"/>
    <xdr:sp macro="" textlink="">
      <xdr:nvSpPr>
        <xdr:cNvPr id="377" name="テキスト ボックス 376"/>
        <xdr:cNvSpPr txBox="1"/>
      </xdr:nvSpPr>
      <xdr:spPr>
        <a:xfrm>
          <a:off x="7626428" y="977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38570</xdr:rowOff>
    </xdr:from>
    <xdr:to>
      <xdr:col>36</xdr:col>
      <xdr:colOff>165100</xdr:colOff>
      <xdr:row>58</xdr:row>
      <xdr:rowOff>140170</xdr:rowOff>
    </xdr:to>
    <xdr:sp macro="" textlink="">
      <xdr:nvSpPr>
        <xdr:cNvPr id="378" name="楕円 377"/>
        <xdr:cNvSpPr/>
      </xdr:nvSpPr>
      <xdr:spPr>
        <a:xfrm>
          <a:off x="6921500" y="99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156697</xdr:rowOff>
    </xdr:from>
    <xdr:ext cx="469744" cy="259045"/>
    <xdr:sp macro="" textlink="">
      <xdr:nvSpPr>
        <xdr:cNvPr id="379" name="テキスト ボックス 378"/>
        <xdr:cNvSpPr txBox="1"/>
      </xdr:nvSpPr>
      <xdr:spPr>
        <a:xfrm>
          <a:off x="6737428" y="975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49440</xdr:rowOff>
    </xdr:from>
    <xdr:to>
      <xdr:col>55</xdr:col>
      <xdr:colOff>0</xdr:colOff>
      <xdr:row>78</xdr:row>
      <xdr:rowOff>92190</xdr:rowOff>
    </xdr:to>
    <xdr:cxnSp macro="">
      <xdr:nvCxnSpPr>
        <xdr:cNvPr id="408" name="直線コネクタ 407"/>
        <xdr:cNvCxnSpPr/>
      </xdr:nvCxnSpPr>
      <xdr:spPr>
        <a:xfrm>
          <a:off x="9639300" y="13422540"/>
          <a:ext cx="838200" cy="4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21286</xdr:rowOff>
    </xdr:from>
    <xdr:to>
      <xdr:col>50</xdr:col>
      <xdr:colOff>114300</xdr:colOff>
      <xdr:row>78</xdr:row>
      <xdr:rowOff>49440</xdr:rowOff>
    </xdr:to>
    <xdr:cxnSp macro="">
      <xdr:nvCxnSpPr>
        <xdr:cNvPr id="411" name="直線コネクタ 410"/>
        <xdr:cNvCxnSpPr/>
      </xdr:nvCxnSpPr>
      <xdr:spPr>
        <a:xfrm>
          <a:off x="8750300" y="13394386"/>
          <a:ext cx="889000" cy="2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167818</xdr:rowOff>
    </xdr:from>
    <xdr:to>
      <xdr:col>45</xdr:col>
      <xdr:colOff>177800</xdr:colOff>
      <xdr:row>78</xdr:row>
      <xdr:rowOff>21286</xdr:rowOff>
    </xdr:to>
    <xdr:cxnSp macro="">
      <xdr:nvCxnSpPr>
        <xdr:cNvPr id="414" name="直線コネクタ 413"/>
        <xdr:cNvCxnSpPr/>
      </xdr:nvCxnSpPr>
      <xdr:spPr>
        <a:xfrm>
          <a:off x="7861300" y="13369468"/>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167818</xdr:rowOff>
    </xdr:from>
    <xdr:to>
      <xdr:col>41</xdr:col>
      <xdr:colOff>50800</xdr:colOff>
      <xdr:row>78</xdr:row>
      <xdr:rowOff>33973</xdr:rowOff>
    </xdr:to>
    <xdr:cxnSp macro="">
      <xdr:nvCxnSpPr>
        <xdr:cNvPr id="417" name="直線コネクタ 416"/>
        <xdr:cNvCxnSpPr/>
      </xdr:nvCxnSpPr>
      <xdr:spPr>
        <a:xfrm flipV="1">
          <a:off x="6972300" y="13369468"/>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41390</xdr:rowOff>
    </xdr:from>
    <xdr:to>
      <xdr:col>55</xdr:col>
      <xdr:colOff>50800</xdr:colOff>
      <xdr:row>78</xdr:row>
      <xdr:rowOff>142990</xdr:rowOff>
    </xdr:to>
    <xdr:sp macro="" textlink="">
      <xdr:nvSpPr>
        <xdr:cNvPr id="427" name="楕円 426"/>
        <xdr:cNvSpPr/>
      </xdr:nvSpPr>
      <xdr:spPr>
        <a:xfrm>
          <a:off x="10426700" y="134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127767</xdr:rowOff>
    </xdr:from>
    <xdr:ext cx="469744" cy="259045"/>
    <xdr:sp macro="" textlink="">
      <xdr:nvSpPr>
        <xdr:cNvPr id="428" name="商工費該当値テキスト"/>
        <xdr:cNvSpPr txBox="1"/>
      </xdr:nvSpPr>
      <xdr:spPr>
        <a:xfrm>
          <a:off x="10528300" y="133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170090</xdr:rowOff>
    </xdr:from>
    <xdr:to>
      <xdr:col>50</xdr:col>
      <xdr:colOff>165100</xdr:colOff>
      <xdr:row>78</xdr:row>
      <xdr:rowOff>100240</xdr:rowOff>
    </xdr:to>
    <xdr:sp macro="" textlink="">
      <xdr:nvSpPr>
        <xdr:cNvPr id="429" name="楕円 428"/>
        <xdr:cNvSpPr/>
      </xdr:nvSpPr>
      <xdr:spPr>
        <a:xfrm>
          <a:off x="9588500" y="133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91367</xdr:rowOff>
    </xdr:from>
    <xdr:ext cx="469744" cy="259045"/>
    <xdr:sp macro="" textlink="">
      <xdr:nvSpPr>
        <xdr:cNvPr id="430" name="テキスト ボックス 429"/>
        <xdr:cNvSpPr txBox="1"/>
      </xdr:nvSpPr>
      <xdr:spPr>
        <a:xfrm>
          <a:off x="9404428" y="1346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141936</xdr:rowOff>
    </xdr:from>
    <xdr:to>
      <xdr:col>46</xdr:col>
      <xdr:colOff>38100</xdr:colOff>
      <xdr:row>78</xdr:row>
      <xdr:rowOff>72086</xdr:rowOff>
    </xdr:to>
    <xdr:sp macro="" textlink="">
      <xdr:nvSpPr>
        <xdr:cNvPr id="431" name="楕円 430"/>
        <xdr:cNvSpPr/>
      </xdr:nvSpPr>
      <xdr:spPr>
        <a:xfrm>
          <a:off x="8699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63213</xdr:rowOff>
    </xdr:from>
    <xdr:ext cx="469744" cy="259045"/>
    <xdr:sp macro="" textlink="">
      <xdr:nvSpPr>
        <xdr:cNvPr id="432" name="テキスト ボックス 431"/>
        <xdr:cNvSpPr txBox="1"/>
      </xdr:nvSpPr>
      <xdr:spPr>
        <a:xfrm>
          <a:off x="8515428" y="13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117018</xdr:rowOff>
    </xdr:from>
    <xdr:to>
      <xdr:col>41</xdr:col>
      <xdr:colOff>101600</xdr:colOff>
      <xdr:row>78</xdr:row>
      <xdr:rowOff>47168</xdr:rowOff>
    </xdr:to>
    <xdr:sp macro="" textlink="">
      <xdr:nvSpPr>
        <xdr:cNvPr id="433" name="楕円 432"/>
        <xdr:cNvSpPr/>
      </xdr:nvSpPr>
      <xdr:spPr>
        <a:xfrm>
          <a:off x="7810500" y="1331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38295</xdr:rowOff>
    </xdr:from>
    <xdr:ext cx="469744" cy="259045"/>
    <xdr:sp macro="" textlink="">
      <xdr:nvSpPr>
        <xdr:cNvPr id="434" name="テキスト ボックス 433"/>
        <xdr:cNvSpPr txBox="1"/>
      </xdr:nvSpPr>
      <xdr:spPr>
        <a:xfrm>
          <a:off x="7626428" y="1341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154623</xdr:rowOff>
    </xdr:from>
    <xdr:to>
      <xdr:col>36</xdr:col>
      <xdr:colOff>165100</xdr:colOff>
      <xdr:row>78</xdr:row>
      <xdr:rowOff>84773</xdr:rowOff>
    </xdr:to>
    <xdr:sp macro="" textlink="">
      <xdr:nvSpPr>
        <xdr:cNvPr id="435" name="楕円 434"/>
        <xdr:cNvSpPr/>
      </xdr:nvSpPr>
      <xdr:spPr>
        <a:xfrm>
          <a:off x="6921500" y="1335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75900</xdr:rowOff>
    </xdr:from>
    <xdr:ext cx="469744" cy="259045"/>
    <xdr:sp macro="" textlink="">
      <xdr:nvSpPr>
        <xdr:cNvPr id="436" name="テキスト ボックス 435"/>
        <xdr:cNvSpPr txBox="1"/>
      </xdr:nvSpPr>
      <xdr:spPr>
        <a:xfrm>
          <a:off x="6737428" y="134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64621</xdr:rowOff>
    </xdr:from>
    <xdr:to>
      <xdr:col>55</xdr:col>
      <xdr:colOff>0</xdr:colOff>
      <xdr:row>97</xdr:row>
      <xdr:rowOff>99595</xdr:rowOff>
    </xdr:to>
    <xdr:cxnSp macro="">
      <xdr:nvCxnSpPr>
        <xdr:cNvPr id="465" name="直線コネクタ 464"/>
        <xdr:cNvCxnSpPr/>
      </xdr:nvCxnSpPr>
      <xdr:spPr>
        <a:xfrm>
          <a:off x="9639300" y="16695271"/>
          <a:ext cx="838200" cy="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49213</xdr:rowOff>
    </xdr:from>
    <xdr:to>
      <xdr:col>50</xdr:col>
      <xdr:colOff>114300</xdr:colOff>
      <xdr:row>97</xdr:row>
      <xdr:rowOff>64621</xdr:rowOff>
    </xdr:to>
    <xdr:cxnSp macro="">
      <xdr:nvCxnSpPr>
        <xdr:cNvPr id="468" name="直線コネクタ 467"/>
        <xdr:cNvCxnSpPr/>
      </xdr:nvCxnSpPr>
      <xdr:spPr>
        <a:xfrm>
          <a:off x="8750300" y="16679863"/>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138336</xdr:rowOff>
    </xdr:from>
    <xdr:to>
      <xdr:col>45</xdr:col>
      <xdr:colOff>177800</xdr:colOff>
      <xdr:row>97</xdr:row>
      <xdr:rowOff>49213</xdr:rowOff>
    </xdr:to>
    <xdr:cxnSp macro="">
      <xdr:nvCxnSpPr>
        <xdr:cNvPr id="471" name="直線コネクタ 470"/>
        <xdr:cNvCxnSpPr/>
      </xdr:nvCxnSpPr>
      <xdr:spPr>
        <a:xfrm>
          <a:off x="7861300" y="16597536"/>
          <a:ext cx="889000" cy="8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138336</xdr:rowOff>
    </xdr:from>
    <xdr:to>
      <xdr:col>41</xdr:col>
      <xdr:colOff>50800</xdr:colOff>
      <xdr:row>97</xdr:row>
      <xdr:rowOff>31626</xdr:rowOff>
    </xdr:to>
    <xdr:cxnSp macro="">
      <xdr:nvCxnSpPr>
        <xdr:cNvPr id="474" name="直線コネクタ 473"/>
        <xdr:cNvCxnSpPr/>
      </xdr:nvCxnSpPr>
      <xdr:spPr>
        <a:xfrm flipV="1">
          <a:off x="6972300" y="16597536"/>
          <a:ext cx="889000" cy="6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115279</xdr:rowOff>
    </xdr:from>
    <xdr:ext cx="534377" cy="259045"/>
    <xdr:sp macro="" textlink="">
      <xdr:nvSpPr>
        <xdr:cNvPr id="478" name="テキスト ボックス 477"/>
        <xdr:cNvSpPr txBox="1"/>
      </xdr:nvSpPr>
      <xdr:spPr>
        <a:xfrm>
          <a:off x="6705111" y="167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48795</xdr:rowOff>
    </xdr:from>
    <xdr:to>
      <xdr:col>55</xdr:col>
      <xdr:colOff>50800</xdr:colOff>
      <xdr:row>97</xdr:row>
      <xdr:rowOff>150395</xdr:rowOff>
    </xdr:to>
    <xdr:sp macro="" textlink="">
      <xdr:nvSpPr>
        <xdr:cNvPr id="484" name="楕円 483"/>
        <xdr:cNvSpPr/>
      </xdr:nvSpPr>
      <xdr:spPr>
        <a:xfrm>
          <a:off x="10426700" y="166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27222</xdr:rowOff>
    </xdr:from>
    <xdr:ext cx="534377" cy="259045"/>
    <xdr:sp macro="" textlink="">
      <xdr:nvSpPr>
        <xdr:cNvPr id="485" name="土木費該当値テキスト"/>
        <xdr:cNvSpPr txBox="1"/>
      </xdr:nvSpPr>
      <xdr:spPr>
        <a:xfrm>
          <a:off x="10528300" y="1665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13821</xdr:rowOff>
    </xdr:from>
    <xdr:to>
      <xdr:col>50</xdr:col>
      <xdr:colOff>165100</xdr:colOff>
      <xdr:row>97</xdr:row>
      <xdr:rowOff>115421</xdr:rowOff>
    </xdr:to>
    <xdr:sp macro="" textlink="">
      <xdr:nvSpPr>
        <xdr:cNvPr id="486" name="楕円 485"/>
        <xdr:cNvSpPr/>
      </xdr:nvSpPr>
      <xdr:spPr>
        <a:xfrm>
          <a:off x="9588500" y="166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131948</xdr:rowOff>
    </xdr:from>
    <xdr:ext cx="534377" cy="259045"/>
    <xdr:sp macro="" textlink="">
      <xdr:nvSpPr>
        <xdr:cNvPr id="487" name="テキスト ボックス 486"/>
        <xdr:cNvSpPr txBox="1"/>
      </xdr:nvSpPr>
      <xdr:spPr>
        <a:xfrm>
          <a:off x="9372111" y="164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169863</xdr:rowOff>
    </xdr:from>
    <xdr:to>
      <xdr:col>46</xdr:col>
      <xdr:colOff>38100</xdr:colOff>
      <xdr:row>97</xdr:row>
      <xdr:rowOff>100013</xdr:rowOff>
    </xdr:to>
    <xdr:sp macro="" textlink="">
      <xdr:nvSpPr>
        <xdr:cNvPr id="488" name="楕円 487"/>
        <xdr:cNvSpPr/>
      </xdr:nvSpPr>
      <xdr:spPr>
        <a:xfrm>
          <a:off x="8699500" y="16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116540</xdr:rowOff>
    </xdr:from>
    <xdr:ext cx="534377" cy="259045"/>
    <xdr:sp macro="" textlink="">
      <xdr:nvSpPr>
        <xdr:cNvPr id="489" name="テキスト ボックス 488"/>
        <xdr:cNvSpPr txBox="1"/>
      </xdr:nvSpPr>
      <xdr:spPr>
        <a:xfrm>
          <a:off x="8483111" y="164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87536</xdr:rowOff>
    </xdr:from>
    <xdr:to>
      <xdr:col>41</xdr:col>
      <xdr:colOff>101600</xdr:colOff>
      <xdr:row>97</xdr:row>
      <xdr:rowOff>17686</xdr:rowOff>
    </xdr:to>
    <xdr:sp macro="" textlink="">
      <xdr:nvSpPr>
        <xdr:cNvPr id="490" name="楕円 489"/>
        <xdr:cNvSpPr/>
      </xdr:nvSpPr>
      <xdr:spPr>
        <a:xfrm>
          <a:off x="7810500" y="165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34213</xdr:rowOff>
    </xdr:from>
    <xdr:ext cx="534377" cy="259045"/>
    <xdr:sp macro="" textlink="">
      <xdr:nvSpPr>
        <xdr:cNvPr id="491" name="テキスト ボックス 490"/>
        <xdr:cNvSpPr txBox="1"/>
      </xdr:nvSpPr>
      <xdr:spPr>
        <a:xfrm>
          <a:off x="7594111" y="163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152276</xdr:rowOff>
    </xdr:from>
    <xdr:to>
      <xdr:col>36</xdr:col>
      <xdr:colOff>165100</xdr:colOff>
      <xdr:row>97</xdr:row>
      <xdr:rowOff>82426</xdr:rowOff>
    </xdr:to>
    <xdr:sp macro="" textlink="">
      <xdr:nvSpPr>
        <xdr:cNvPr id="492" name="楕円 491"/>
        <xdr:cNvSpPr/>
      </xdr:nvSpPr>
      <xdr:spPr>
        <a:xfrm>
          <a:off x="6921500" y="1661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98953</xdr:rowOff>
    </xdr:from>
    <xdr:ext cx="534377" cy="259045"/>
    <xdr:sp macro="" textlink="">
      <xdr:nvSpPr>
        <xdr:cNvPr id="493" name="テキスト ボックス 492"/>
        <xdr:cNvSpPr txBox="1"/>
      </xdr:nvSpPr>
      <xdr:spPr>
        <a:xfrm>
          <a:off x="6705111" y="1638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147152</xdr:rowOff>
    </xdr:from>
    <xdr:to>
      <xdr:col>85</xdr:col>
      <xdr:colOff>127000</xdr:colOff>
      <xdr:row>37</xdr:row>
      <xdr:rowOff>154376</xdr:rowOff>
    </xdr:to>
    <xdr:cxnSp macro="">
      <xdr:nvCxnSpPr>
        <xdr:cNvPr id="521" name="直線コネクタ 520"/>
        <xdr:cNvCxnSpPr/>
      </xdr:nvCxnSpPr>
      <xdr:spPr>
        <a:xfrm flipV="1">
          <a:off x="15481300" y="6490802"/>
          <a:ext cx="8382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154376</xdr:rowOff>
    </xdr:from>
    <xdr:to>
      <xdr:col>81</xdr:col>
      <xdr:colOff>50800</xdr:colOff>
      <xdr:row>37</xdr:row>
      <xdr:rowOff>163978</xdr:rowOff>
    </xdr:to>
    <xdr:cxnSp macro="">
      <xdr:nvCxnSpPr>
        <xdr:cNvPr id="524" name="直線コネクタ 523"/>
        <xdr:cNvCxnSpPr/>
      </xdr:nvCxnSpPr>
      <xdr:spPr>
        <a:xfrm flipV="1">
          <a:off x="14592300" y="6498026"/>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163429</xdr:rowOff>
    </xdr:from>
    <xdr:to>
      <xdr:col>76</xdr:col>
      <xdr:colOff>114300</xdr:colOff>
      <xdr:row>37</xdr:row>
      <xdr:rowOff>163978</xdr:rowOff>
    </xdr:to>
    <xdr:cxnSp macro="">
      <xdr:nvCxnSpPr>
        <xdr:cNvPr id="527" name="直線コネクタ 526"/>
        <xdr:cNvCxnSpPr/>
      </xdr:nvCxnSpPr>
      <xdr:spPr>
        <a:xfrm>
          <a:off x="13703300" y="6507079"/>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163429</xdr:rowOff>
    </xdr:from>
    <xdr:to>
      <xdr:col>71</xdr:col>
      <xdr:colOff>177800</xdr:colOff>
      <xdr:row>38</xdr:row>
      <xdr:rowOff>1122</xdr:rowOff>
    </xdr:to>
    <xdr:cxnSp macro="">
      <xdr:nvCxnSpPr>
        <xdr:cNvPr id="530" name="直線コネクタ 529"/>
        <xdr:cNvCxnSpPr/>
      </xdr:nvCxnSpPr>
      <xdr:spPr>
        <a:xfrm flipV="1">
          <a:off x="12814300" y="650707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96352</xdr:rowOff>
    </xdr:from>
    <xdr:to>
      <xdr:col>85</xdr:col>
      <xdr:colOff>177800</xdr:colOff>
      <xdr:row>38</xdr:row>
      <xdr:rowOff>26502</xdr:rowOff>
    </xdr:to>
    <xdr:sp macro="" textlink="">
      <xdr:nvSpPr>
        <xdr:cNvPr id="540" name="楕円 539"/>
        <xdr:cNvSpPr/>
      </xdr:nvSpPr>
      <xdr:spPr>
        <a:xfrm>
          <a:off x="16268700" y="64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74779</xdr:rowOff>
    </xdr:from>
    <xdr:ext cx="534377" cy="259045"/>
    <xdr:sp macro="" textlink="">
      <xdr:nvSpPr>
        <xdr:cNvPr id="541" name="消防費該当値テキスト"/>
        <xdr:cNvSpPr txBox="1"/>
      </xdr:nvSpPr>
      <xdr:spPr>
        <a:xfrm>
          <a:off x="16370300" y="641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103576</xdr:rowOff>
    </xdr:from>
    <xdr:to>
      <xdr:col>81</xdr:col>
      <xdr:colOff>101600</xdr:colOff>
      <xdr:row>38</xdr:row>
      <xdr:rowOff>33727</xdr:rowOff>
    </xdr:to>
    <xdr:sp macro="" textlink="">
      <xdr:nvSpPr>
        <xdr:cNvPr id="542" name="楕円 541"/>
        <xdr:cNvSpPr/>
      </xdr:nvSpPr>
      <xdr:spPr>
        <a:xfrm>
          <a:off x="15430500" y="64472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24853</xdr:rowOff>
    </xdr:from>
    <xdr:ext cx="534377" cy="259045"/>
    <xdr:sp macro="" textlink="">
      <xdr:nvSpPr>
        <xdr:cNvPr id="543" name="テキスト ボックス 542"/>
        <xdr:cNvSpPr txBox="1"/>
      </xdr:nvSpPr>
      <xdr:spPr>
        <a:xfrm>
          <a:off x="15214111" y="653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113177</xdr:rowOff>
    </xdr:from>
    <xdr:to>
      <xdr:col>76</xdr:col>
      <xdr:colOff>165100</xdr:colOff>
      <xdr:row>38</xdr:row>
      <xdr:rowOff>43328</xdr:rowOff>
    </xdr:to>
    <xdr:sp macro="" textlink="">
      <xdr:nvSpPr>
        <xdr:cNvPr id="544" name="楕円 543"/>
        <xdr:cNvSpPr/>
      </xdr:nvSpPr>
      <xdr:spPr>
        <a:xfrm>
          <a:off x="14541500" y="64568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34455</xdr:rowOff>
    </xdr:from>
    <xdr:ext cx="534377" cy="259045"/>
    <xdr:sp macro="" textlink="">
      <xdr:nvSpPr>
        <xdr:cNvPr id="545" name="テキスト ボックス 544"/>
        <xdr:cNvSpPr txBox="1"/>
      </xdr:nvSpPr>
      <xdr:spPr>
        <a:xfrm>
          <a:off x="14325111" y="65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112629</xdr:rowOff>
    </xdr:from>
    <xdr:to>
      <xdr:col>72</xdr:col>
      <xdr:colOff>38100</xdr:colOff>
      <xdr:row>38</xdr:row>
      <xdr:rowOff>42779</xdr:rowOff>
    </xdr:to>
    <xdr:sp macro="" textlink="">
      <xdr:nvSpPr>
        <xdr:cNvPr id="546" name="楕円 545"/>
        <xdr:cNvSpPr/>
      </xdr:nvSpPr>
      <xdr:spPr>
        <a:xfrm>
          <a:off x="13652500" y="645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33906</xdr:rowOff>
    </xdr:from>
    <xdr:ext cx="534377" cy="259045"/>
    <xdr:sp macro="" textlink="">
      <xdr:nvSpPr>
        <xdr:cNvPr id="547" name="テキスト ボックス 546"/>
        <xdr:cNvSpPr txBox="1"/>
      </xdr:nvSpPr>
      <xdr:spPr>
        <a:xfrm>
          <a:off x="13436111" y="65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121773</xdr:rowOff>
    </xdr:from>
    <xdr:to>
      <xdr:col>67</xdr:col>
      <xdr:colOff>101600</xdr:colOff>
      <xdr:row>38</xdr:row>
      <xdr:rowOff>51922</xdr:rowOff>
    </xdr:to>
    <xdr:sp macro="" textlink="">
      <xdr:nvSpPr>
        <xdr:cNvPr id="548" name="楕円 547"/>
        <xdr:cNvSpPr/>
      </xdr:nvSpPr>
      <xdr:spPr>
        <a:xfrm>
          <a:off x="12763500" y="6465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43049</xdr:rowOff>
    </xdr:from>
    <xdr:ext cx="534377" cy="259045"/>
    <xdr:sp macro="" textlink="">
      <xdr:nvSpPr>
        <xdr:cNvPr id="549" name="テキスト ボックス 548"/>
        <xdr:cNvSpPr txBox="1"/>
      </xdr:nvSpPr>
      <xdr:spPr>
        <a:xfrm>
          <a:off x="12547111" y="655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167742</xdr:rowOff>
    </xdr:from>
    <xdr:to>
      <xdr:col>85</xdr:col>
      <xdr:colOff>127000</xdr:colOff>
      <xdr:row>57</xdr:row>
      <xdr:rowOff>26543</xdr:rowOff>
    </xdr:to>
    <xdr:cxnSp macro="">
      <xdr:nvCxnSpPr>
        <xdr:cNvPr id="579" name="直線コネクタ 578"/>
        <xdr:cNvCxnSpPr/>
      </xdr:nvCxnSpPr>
      <xdr:spPr>
        <a:xfrm>
          <a:off x="15481300" y="9768942"/>
          <a:ext cx="8382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132747</xdr:rowOff>
    </xdr:from>
    <xdr:to>
      <xdr:col>81</xdr:col>
      <xdr:colOff>50800</xdr:colOff>
      <xdr:row>56</xdr:row>
      <xdr:rowOff>167742</xdr:rowOff>
    </xdr:to>
    <xdr:cxnSp macro="">
      <xdr:nvCxnSpPr>
        <xdr:cNvPr id="582" name="直線コネクタ 581"/>
        <xdr:cNvCxnSpPr/>
      </xdr:nvCxnSpPr>
      <xdr:spPr>
        <a:xfrm>
          <a:off x="14592300" y="9733947"/>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132747</xdr:rowOff>
    </xdr:from>
    <xdr:to>
      <xdr:col>76</xdr:col>
      <xdr:colOff>114300</xdr:colOff>
      <xdr:row>56</xdr:row>
      <xdr:rowOff>150463</xdr:rowOff>
    </xdr:to>
    <xdr:cxnSp macro="">
      <xdr:nvCxnSpPr>
        <xdr:cNvPr id="585" name="直線コネクタ 584"/>
        <xdr:cNvCxnSpPr/>
      </xdr:nvCxnSpPr>
      <xdr:spPr>
        <a:xfrm flipV="1">
          <a:off x="13703300" y="9733947"/>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1283</xdr:rowOff>
    </xdr:from>
    <xdr:to>
      <xdr:col>71</xdr:col>
      <xdr:colOff>177800</xdr:colOff>
      <xdr:row>56</xdr:row>
      <xdr:rowOff>150463</xdr:rowOff>
    </xdr:to>
    <xdr:cxnSp macro="">
      <xdr:nvCxnSpPr>
        <xdr:cNvPr id="588" name="直線コネクタ 587"/>
        <xdr:cNvCxnSpPr/>
      </xdr:nvCxnSpPr>
      <xdr:spPr>
        <a:xfrm>
          <a:off x="12814300" y="9431033"/>
          <a:ext cx="889000" cy="3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147193</xdr:rowOff>
    </xdr:from>
    <xdr:to>
      <xdr:col>85</xdr:col>
      <xdr:colOff>177800</xdr:colOff>
      <xdr:row>57</xdr:row>
      <xdr:rowOff>77343</xdr:rowOff>
    </xdr:to>
    <xdr:sp macro="" textlink="">
      <xdr:nvSpPr>
        <xdr:cNvPr id="598" name="楕円 597"/>
        <xdr:cNvSpPr/>
      </xdr:nvSpPr>
      <xdr:spPr>
        <a:xfrm>
          <a:off x="16268700" y="97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125620</xdr:rowOff>
    </xdr:from>
    <xdr:ext cx="534377" cy="259045"/>
    <xdr:sp macro="" textlink="">
      <xdr:nvSpPr>
        <xdr:cNvPr id="599" name="教育費該当値テキスト"/>
        <xdr:cNvSpPr txBox="1"/>
      </xdr:nvSpPr>
      <xdr:spPr>
        <a:xfrm>
          <a:off x="16370300" y="97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116942</xdr:rowOff>
    </xdr:from>
    <xdr:to>
      <xdr:col>81</xdr:col>
      <xdr:colOff>101600</xdr:colOff>
      <xdr:row>57</xdr:row>
      <xdr:rowOff>47092</xdr:rowOff>
    </xdr:to>
    <xdr:sp macro="" textlink="">
      <xdr:nvSpPr>
        <xdr:cNvPr id="600" name="楕円 599"/>
        <xdr:cNvSpPr/>
      </xdr:nvSpPr>
      <xdr:spPr>
        <a:xfrm>
          <a:off x="15430500" y="97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38219</xdr:rowOff>
    </xdr:from>
    <xdr:ext cx="534377" cy="259045"/>
    <xdr:sp macro="" textlink="">
      <xdr:nvSpPr>
        <xdr:cNvPr id="601" name="テキスト ボックス 600"/>
        <xdr:cNvSpPr txBox="1"/>
      </xdr:nvSpPr>
      <xdr:spPr>
        <a:xfrm>
          <a:off x="15214111" y="98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81947</xdr:rowOff>
    </xdr:from>
    <xdr:to>
      <xdr:col>76</xdr:col>
      <xdr:colOff>165100</xdr:colOff>
      <xdr:row>57</xdr:row>
      <xdr:rowOff>12097</xdr:rowOff>
    </xdr:to>
    <xdr:sp macro="" textlink="">
      <xdr:nvSpPr>
        <xdr:cNvPr id="602" name="楕円 601"/>
        <xdr:cNvSpPr/>
      </xdr:nvSpPr>
      <xdr:spPr>
        <a:xfrm>
          <a:off x="14541500" y="96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3224</xdr:rowOff>
    </xdr:from>
    <xdr:ext cx="534377" cy="259045"/>
    <xdr:sp macro="" textlink="">
      <xdr:nvSpPr>
        <xdr:cNvPr id="603" name="テキスト ボックス 602"/>
        <xdr:cNvSpPr txBox="1"/>
      </xdr:nvSpPr>
      <xdr:spPr>
        <a:xfrm>
          <a:off x="14325111" y="97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99663</xdr:rowOff>
    </xdr:from>
    <xdr:to>
      <xdr:col>72</xdr:col>
      <xdr:colOff>38100</xdr:colOff>
      <xdr:row>57</xdr:row>
      <xdr:rowOff>29813</xdr:rowOff>
    </xdr:to>
    <xdr:sp macro="" textlink="">
      <xdr:nvSpPr>
        <xdr:cNvPr id="604" name="楕円 603"/>
        <xdr:cNvSpPr/>
      </xdr:nvSpPr>
      <xdr:spPr>
        <a:xfrm>
          <a:off x="13652500" y="97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46340</xdr:rowOff>
    </xdr:from>
    <xdr:ext cx="534377" cy="259045"/>
    <xdr:sp macro="" textlink="">
      <xdr:nvSpPr>
        <xdr:cNvPr id="605" name="テキスト ボックス 604"/>
        <xdr:cNvSpPr txBox="1"/>
      </xdr:nvSpPr>
      <xdr:spPr>
        <a:xfrm>
          <a:off x="13436111" y="94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121933</xdr:rowOff>
    </xdr:from>
    <xdr:to>
      <xdr:col>67</xdr:col>
      <xdr:colOff>101600</xdr:colOff>
      <xdr:row>55</xdr:row>
      <xdr:rowOff>52083</xdr:rowOff>
    </xdr:to>
    <xdr:sp macro="" textlink="">
      <xdr:nvSpPr>
        <xdr:cNvPr id="606" name="楕円 605"/>
        <xdr:cNvSpPr/>
      </xdr:nvSpPr>
      <xdr:spPr>
        <a:xfrm>
          <a:off x="12763500" y="9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68610</xdr:rowOff>
    </xdr:from>
    <xdr:ext cx="534377" cy="259045"/>
    <xdr:sp macro="" textlink="">
      <xdr:nvSpPr>
        <xdr:cNvPr id="607" name="テキスト ボックス 606"/>
        <xdr:cNvSpPr txBox="1"/>
      </xdr:nvSpPr>
      <xdr:spPr>
        <a:xfrm>
          <a:off x="12547111" y="91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39421</xdr:rowOff>
    </xdr:from>
    <xdr:to>
      <xdr:col>85</xdr:col>
      <xdr:colOff>127000</xdr:colOff>
      <xdr:row>79</xdr:row>
      <xdr:rowOff>29287</xdr:rowOff>
    </xdr:to>
    <xdr:cxnSp macro="">
      <xdr:nvCxnSpPr>
        <xdr:cNvPr id="636" name="直線コネクタ 635"/>
        <xdr:cNvCxnSpPr/>
      </xdr:nvCxnSpPr>
      <xdr:spPr>
        <a:xfrm>
          <a:off x="15481300" y="13412521"/>
          <a:ext cx="838200" cy="1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39421</xdr:rowOff>
    </xdr:from>
    <xdr:to>
      <xdr:col>81</xdr:col>
      <xdr:colOff>50800</xdr:colOff>
      <xdr:row>78</xdr:row>
      <xdr:rowOff>159435</xdr:rowOff>
    </xdr:to>
    <xdr:cxnSp macro="">
      <xdr:nvCxnSpPr>
        <xdr:cNvPr id="639" name="直線コネクタ 638"/>
        <xdr:cNvCxnSpPr/>
      </xdr:nvCxnSpPr>
      <xdr:spPr>
        <a:xfrm flipV="1">
          <a:off x="14592300" y="1341252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159435</xdr:rowOff>
    </xdr:from>
    <xdr:to>
      <xdr:col>76</xdr:col>
      <xdr:colOff>114300</xdr:colOff>
      <xdr:row>79</xdr:row>
      <xdr:rowOff>43383</xdr:rowOff>
    </xdr:to>
    <xdr:cxnSp macro="">
      <xdr:nvCxnSpPr>
        <xdr:cNvPr id="642" name="直線コネクタ 641"/>
        <xdr:cNvCxnSpPr/>
      </xdr:nvCxnSpPr>
      <xdr:spPr>
        <a:xfrm flipV="1">
          <a:off x="13703300" y="13532535"/>
          <a:ext cx="889000" cy="5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43383</xdr:rowOff>
    </xdr:from>
    <xdr:to>
      <xdr:col>71</xdr:col>
      <xdr:colOff>177800</xdr:colOff>
      <xdr:row>79</xdr:row>
      <xdr:rowOff>44298</xdr:rowOff>
    </xdr:to>
    <xdr:cxnSp macro="">
      <xdr:nvCxnSpPr>
        <xdr:cNvPr id="645" name="直線コネクタ 644"/>
        <xdr:cNvCxnSpPr/>
      </xdr:nvCxnSpPr>
      <xdr:spPr>
        <a:xfrm flipV="1">
          <a:off x="12814300" y="1358793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149937</xdr:rowOff>
    </xdr:from>
    <xdr:to>
      <xdr:col>85</xdr:col>
      <xdr:colOff>177800</xdr:colOff>
      <xdr:row>79</xdr:row>
      <xdr:rowOff>80087</xdr:rowOff>
    </xdr:to>
    <xdr:sp macro="" textlink="">
      <xdr:nvSpPr>
        <xdr:cNvPr id="655" name="楕円 654"/>
        <xdr:cNvSpPr/>
      </xdr:nvSpPr>
      <xdr:spPr>
        <a:xfrm>
          <a:off x="162687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64864</xdr:rowOff>
    </xdr:from>
    <xdr:ext cx="378565" cy="259045"/>
    <xdr:sp macro="" textlink="">
      <xdr:nvSpPr>
        <xdr:cNvPr id="656" name="災害復旧費該当値テキスト"/>
        <xdr:cNvSpPr txBox="1"/>
      </xdr:nvSpPr>
      <xdr:spPr>
        <a:xfrm>
          <a:off x="16370300" y="1343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160071</xdr:rowOff>
    </xdr:from>
    <xdr:to>
      <xdr:col>81</xdr:col>
      <xdr:colOff>101600</xdr:colOff>
      <xdr:row>78</xdr:row>
      <xdr:rowOff>90221</xdr:rowOff>
    </xdr:to>
    <xdr:sp macro="" textlink="">
      <xdr:nvSpPr>
        <xdr:cNvPr id="657" name="楕円 656"/>
        <xdr:cNvSpPr/>
      </xdr:nvSpPr>
      <xdr:spPr>
        <a:xfrm>
          <a:off x="15430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106748</xdr:rowOff>
    </xdr:from>
    <xdr:ext cx="469744" cy="259045"/>
    <xdr:sp macro="" textlink="">
      <xdr:nvSpPr>
        <xdr:cNvPr id="658" name="テキスト ボックス 657"/>
        <xdr:cNvSpPr txBox="1"/>
      </xdr:nvSpPr>
      <xdr:spPr>
        <a:xfrm>
          <a:off x="15246428" y="131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108635</xdr:rowOff>
    </xdr:from>
    <xdr:to>
      <xdr:col>76</xdr:col>
      <xdr:colOff>165100</xdr:colOff>
      <xdr:row>79</xdr:row>
      <xdr:rowOff>38785</xdr:rowOff>
    </xdr:to>
    <xdr:sp macro="" textlink="">
      <xdr:nvSpPr>
        <xdr:cNvPr id="659" name="楕円 658"/>
        <xdr:cNvSpPr/>
      </xdr:nvSpPr>
      <xdr:spPr>
        <a:xfrm>
          <a:off x="14541500" y="134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55312</xdr:rowOff>
    </xdr:from>
    <xdr:ext cx="378565" cy="259045"/>
    <xdr:sp macro="" textlink="">
      <xdr:nvSpPr>
        <xdr:cNvPr id="660" name="テキスト ボックス 659"/>
        <xdr:cNvSpPr txBox="1"/>
      </xdr:nvSpPr>
      <xdr:spPr>
        <a:xfrm>
          <a:off x="14403017" y="13256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164033</xdr:rowOff>
    </xdr:from>
    <xdr:to>
      <xdr:col>72</xdr:col>
      <xdr:colOff>38100</xdr:colOff>
      <xdr:row>79</xdr:row>
      <xdr:rowOff>94183</xdr:rowOff>
    </xdr:to>
    <xdr:sp macro="" textlink="">
      <xdr:nvSpPr>
        <xdr:cNvPr id="661" name="楕円 660"/>
        <xdr:cNvSpPr/>
      </xdr:nvSpPr>
      <xdr:spPr>
        <a:xfrm>
          <a:off x="13652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85310</xdr:rowOff>
    </xdr:from>
    <xdr:ext cx="313932" cy="259045"/>
    <xdr:sp macro="" textlink="">
      <xdr:nvSpPr>
        <xdr:cNvPr id="662" name="テキスト ボックス 661"/>
        <xdr:cNvSpPr txBox="1"/>
      </xdr:nvSpPr>
      <xdr:spPr>
        <a:xfrm>
          <a:off x="13546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164948</xdr:rowOff>
    </xdr:from>
    <xdr:to>
      <xdr:col>67</xdr:col>
      <xdr:colOff>101600</xdr:colOff>
      <xdr:row>79</xdr:row>
      <xdr:rowOff>95098</xdr:rowOff>
    </xdr:to>
    <xdr:sp macro="" textlink="">
      <xdr:nvSpPr>
        <xdr:cNvPr id="663" name="楕円 662"/>
        <xdr:cNvSpPr/>
      </xdr:nvSpPr>
      <xdr:spPr>
        <a:xfrm>
          <a:off x="12763500" y="135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86225</xdr:rowOff>
    </xdr:from>
    <xdr:ext cx="249299" cy="259045"/>
    <xdr:sp macro="" textlink="">
      <xdr:nvSpPr>
        <xdr:cNvPr id="664" name="テキスト ボックス 663"/>
        <xdr:cNvSpPr txBox="1"/>
      </xdr:nvSpPr>
      <xdr:spPr>
        <a:xfrm>
          <a:off x="12689650" y="13630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29159</xdr:rowOff>
    </xdr:from>
    <xdr:to>
      <xdr:col>85</xdr:col>
      <xdr:colOff>127000</xdr:colOff>
      <xdr:row>96</xdr:row>
      <xdr:rowOff>46952</xdr:rowOff>
    </xdr:to>
    <xdr:cxnSp macro="">
      <xdr:nvCxnSpPr>
        <xdr:cNvPr id="693" name="直線コネクタ 692"/>
        <xdr:cNvCxnSpPr/>
      </xdr:nvCxnSpPr>
      <xdr:spPr>
        <a:xfrm flipV="1">
          <a:off x="15481300" y="16488359"/>
          <a:ext cx="8382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46952</xdr:rowOff>
    </xdr:from>
    <xdr:to>
      <xdr:col>81</xdr:col>
      <xdr:colOff>50800</xdr:colOff>
      <xdr:row>96</xdr:row>
      <xdr:rowOff>48120</xdr:rowOff>
    </xdr:to>
    <xdr:cxnSp macro="">
      <xdr:nvCxnSpPr>
        <xdr:cNvPr id="696" name="直線コネクタ 695"/>
        <xdr:cNvCxnSpPr/>
      </xdr:nvCxnSpPr>
      <xdr:spPr>
        <a:xfrm flipV="1">
          <a:off x="14592300" y="16506152"/>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48120</xdr:rowOff>
    </xdr:from>
    <xdr:to>
      <xdr:col>76</xdr:col>
      <xdr:colOff>114300</xdr:colOff>
      <xdr:row>96</xdr:row>
      <xdr:rowOff>48679</xdr:rowOff>
    </xdr:to>
    <xdr:cxnSp macro="">
      <xdr:nvCxnSpPr>
        <xdr:cNvPr id="699" name="直線コネクタ 698"/>
        <xdr:cNvCxnSpPr/>
      </xdr:nvCxnSpPr>
      <xdr:spPr>
        <a:xfrm flipV="1">
          <a:off x="13703300" y="16507320"/>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48679</xdr:rowOff>
    </xdr:from>
    <xdr:to>
      <xdr:col>71</xdr:col>
      <xdr:colOff>177800</xdr:colOff>
      <xdr:row>96</xdr:row>
      <xdr:rowOff>60883</xdr:rowOff>
    </xdr:to>
    <xdr:cxnSp macro="">
      <xdr:nvCxnSpPr>
        <xdr:cNvPr id="702" name="直線コネクタ 701"/>
        <xdr:cNvCxnSpPr/>
      </xdr:nvCxnSpPr>
      <xdr:spPr>
        <a:xfrm flipV="1">
          <a:off x="12814300" y="16507879"/>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149809</xdr:rowOff>
    </xdr:from>
    <xdr:to>
      <xdr:col>85</xdr:col>
      <xdr:colOff>177800</xdr:colOff>
      <xdr:row>96</xdr:row>
      <xdr:rowOff>79959</xdr:rowOff>
    </xdr:to>
    <xdr:sp macro="" textlink="">
      <xdr:nvSpPr>
        <xdr:cNvPr id="712" name="楕円 711"/>
        <xdr:cNvSpPr/>
      </xdr:nvSpPr>
      <xdr:spPr>
        <a:xfrm>
          <a:off x="16268700" y="164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1236</xdr:rowOff>
    </xdr:from>
    <xdr:ext cx="534377" cy="259045"/>
    <xdr:sp macro="" textlink="">
      <xdr:nvSpPr>
        <xdr:cNvPr id="713" name="公債費該当値テキスト"/>
        <xdr:cNvSpPr txBox="1"/>
      </xdr:nvSpPr>
      <xdr:spPr>
        <a:xfrm>
          <a:off x="16370300" y="1628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167602</xdr:rowOff>
    </xdr:from>
    <xdr:to>
      <xdr:col>81</xdr:col>
      <xdr:colOff>101600</xdr:colOff>
      <xdr:row>96</xdr:row>
      <xdr:rowOff>97752</xdr:rowOff>
    </xdr:to>
    <xdr:sp macro="" textlink="">
      <xdr:nvSpPr>
        <xdr:cNvPr id="714" name="楕円 713"/>
        <xdr:cNvSpPr/>
      </xdr:nvSpPr>
      <xdr:spPr>
        <a:xfrm>
          <a:off x="15430500" y="164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114279</xdr:rowOff>
    </xdr:from>
    <xdr:ext cx="534377" cy="259045"/>
    <xdr:sp macro="" textlink="">
      <xdr:nvSpPr>
        <xdr:cNvPr id="715" name="テキスト ボックス 714"/>
        <xdr:cNvSpPr txBox="1"/>
      </xdr:nvSpPr>
      <xdr:spPr>
        <a:xfrm>
          <a:off x="15214111" y="1623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168770</xdr:rowOff>
    </xdr:from>
    <xdr:to>
      <xdr:col>76</xdr:col>
      <xdr:colOff>165100</xdr:colOff>
      <xdr:row>96</xdr:row>
      <xdr:rowOff>98920</xdr:rowOff>
    </xdr:to>
    <xdr:sp macro="" textlink="">
      <xdr:nvSpPr>
        <xdr:cNvPr id="716" name="楕円 715"/>
        <xdr:cNvSpPr/>
      </xdr:nvSpPr>
      <xdr:spPr>
        <a:xfrm>
          <a:off x="14541500" y="164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115447</xdr:rowOff>
    </xdr:from>
    <xdr:ext cx="534377" cy="259045"/>
    <xdr:sp macro="" textlink="">
      <xdr:nvSpPr>
        <xdr:cNvPr id="717" name="テキスト ボックス 716"/>
        <xdr:cNvSpPr txBox="1"/>
      </xdr:nvSpPr>
      <xdr:spPr>
        <a:xfrm>
          <a:off x="14325111" y="162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169329</xdr:rowOff>
    </xdr:from>
    <xdr:to>
      <xdr:col>72</xdr:col>
      <xdr:colOff>38100</xdr:colOff>
      <xdr:row>96</xdr:row>
      <xdr:rowOff>99479</xdr:rowOff>
    </xdr:to>
    <xdr:sp macro="" textlink="">
      <xdr:nvSpPr>
        <xdr:cNvPr id="718" name="楕円 717"/>
        <xdr:cNvSpPr/>
      </xdr:nvSpPr>
      <xdr:spPr>
        <a:xfrm>
          <a:off x="13652500" y="164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116006</xdr:rowOff>
    </xdr:from>
    <xdr:ext cx="534377" cy="259045"/>
    <xdr:sp macro="" textlink="">
      <xdr:nvSpPr>
        <xdr:cNvPr id="719" name="テキスト ボックス 718"/>
        <xdr:cNvSpPr txBox="1"/>
      </xdr:nvSpPr>
      <xdr:spPr>
        <a:xfrm>
          <a:off x="13436111" y="1623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10083</xdr:rowOff>
    </xdr:from>
    <xdr:to>
      <xdr:col>67</xdr:col>
      <xdr:colOff>101600</xdr:colOff>
      <xdr:row>96</xdr:row>
      <xdr:rowOff>111683</xdr:rowOff>
    </xdr:to>
    <xdr:sp macro="" textlink="">
      <xdr:nvSpPr>
        <xdr:cNvPr id="720" name="楕円 719"/>
        <xdr:cNvSpPr/>
      </xdr:nvSpPr>
      <xdr:spPr>
        <a:xfrm>
          <a:off x="12763500" y="164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128210</xdr:rowOff>
    </xdr:from>
    <xdr:ext cx="534377" cy="259045"/>
    <xdr:sp macro="" textlink="">
      <xdr:nvSpPr>
        <xdr:cNvPr id="721" name="テキスト ボックス 720"/>
        <xdr:cNvSpPr txBox="1"/>
      </xdr:nvSpPr>
      <xdr:spPr>
        <a:xfrm>
          <a:off x="12547111" y="1624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住民一人当たりのコストを目的別にみると、民生費において</a:t>
          </a:r>
          <a:r>
            <a:rPr kumimoji="1" lang="en-US" altLang="ja-JP" sz="1300">
              <a:latin typeface="ＭＳ Ｐゴシック" panose="020B0600070205080204" pitchFamily="50" charset="-128"/>
              <a:ea typeface="ＭＳ Ｐゴシック" panose="020B0600070205080204" pitchFamily="50" charset="-128"/>
            </a:rPr>
            <a:t>159,836</a:t>
          </a:r>
          <a:r>
            <a:rPr kumimoji="1" lang="ja-JP" altLang="en-US" sz="1300">
              <a:latin typeface="ＭＳ Ｐゴシック" panose="020B0600070205080204" pitchFamily="50" charset="-128"/>
              <a:ea typeface="ＭＳ Ｐゴシック" panose="020B0600070205080204" pitchFamily="50" charset="-128"/>
            </a:rPr>
            <a:t>円となっており、類似団体の平均</a:t>
          </a:r>
          <a:r>
            <a:rPr kumimoji="1" lang="en-US" altLang="ja-JP" sz="1300">
              <a:latin typeface="ＭＳ Ｐゴシック" panose="020B0600070205080204" pitchFamily="50" charset="-128"/>
              <a:ea typeface="ＭＳ Ｐゴシック" panose="020B0600070205080204" pitchFamily="50" charset="-128"/>
            </a:rPr>
            <a:t>153,015</a:t>
          </a:r>
          <a:r>
            <a:rPr kumimoji="1" lang="ja-JP" altLang="en-US" sz="1300">
              <a:latin typeface="ＭＳ Ｐゴシック" panose="020B0600070205080204" pitchFamily="50" charset="-128"/>
              <a:ea typeface="ＭＳ Ｐゴシック" panose="020B0600070205080204" pitchFamily="50" charset="-128"/>
            </a:rPr>
            <a:t>円と比較して高い水準となっている。主な要因としては、障害福祉サービス給付費等が増加したことなどが挙げられる。今後とも、将来世代への負担を少しでも軽減できるよう、新規事業の実施においては、現役世代と将来世代との負担の在り方や事業そのものの緊急性を考慮し、財源措置の有無等を含めて優先順位を判断するもの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各年度とも黒字を計上している。実質単年度収支については、扶助費等の経常経費充当一般財源の増加分等を財政調整基金の取崩しで補てんしたことによりマイナスとなっている。今後も、経常経費の増加が見込まれるため、事業の必要性・緊急性等の優先順位を考慮し、財政調整基金に依存しない財政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連結実質収支については、各年度とも黒字となっており、健全性は保たれている。特に、水道事業会計、下水道事業会計及び一般会計等について、黒字額は堅調となっている。</a:t>
          </a:r>
        </a:p>
        <a:p>
          <a:r>
            <a:rPr kumimoji="1" lang="ja-JP" altLang="en-US" sz="1400">
              <a:latin typeface="ＭＳ ゴシック" pitchFamily="49" charset="-128"/>
              <a:ea typeface="ＭＳ ゴシック" pitchFamily="49" charset="-128"/>
            </a:rPr>
            <a:t>　今後についても、事業会計をはじめとする全会計において黒字が見込まれることから、連結実質収支は黒字で推移するものと思われる。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25814418</v>
      </c>
      <c r="BO4" s="431"/>
      <c r="BP4" s="431"/>
      <c r="BQ4" s="431"/>
      <c r="BR4" s="431"/>
      <c r="BS4" s="431"/>
      <c r="BT4" s="431"/>
      <c r="BU4" s="432"/>
      <c r="BV4" s="430">
        <v>26183604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8.1</v>
      </c>
      <c r="CU4" s="437"/>
      <c r="CV4" s="437"/>
      <c r="CW4" s="437"/>
      <c r="CX4" s="437"/>
      <c r="CY4" s="437"/>
      <c r="CZ4" s="437"/>
      <c r="DA4" s="438"/>
      <c r="DB4" s="436">
        <v>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24574355</v>
      </c>
      <c r="BO5" s="468"/>
      <c r="BP5" s="468"/>
      <c r="BQ5" s="468"/>
      <c r="BR5" s="468"/>
      <c r="BS5" s="468"/>
      <c r="BT5" s="468"/>
      <c r="BU5" s="469"/>
      <c r="BV5" s="467">
        <v>24958136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103.9</v>
      </c>
      <c r="CU5" s="465"/>
      <c r="CV5" s="465"/>
      <c r="CW5" s="465"/>
      <c r="CX5" s="465"/>
      <c r="CY5" s="465"/>
      <c r="CZ5" s="465"/>
      <c r="DA5" s="466"/>
      <c r="DB5" s="464">
        <v>104.5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1240063</v>
      </c>
      <c r="BO6" s="468"/>
      <c r="BP6" s="468"/>
      <c r="BQ6" s="468"/>
      <c r="BR6" s="468"/>
      <c r="BS6" s="468"/>
      <c r="BT6" s="468"/>
      <c r="BU6" s="469"/>
      <c r="BV6" s="467">
        <v>1225468</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109.6</v>
      </c>
      <c r="CU6" s="505"/>
      <c r="CV6" s="505"/>
      <c r="CW6" s="505"/>
      <c r="CX6" s="505"/>
      <c r="CY6" s="505"/>
      <c r="CZ6" s="505"/>
      <c r="DA6" s="506"/>
      <c r="DB6" s="504">
        <v>111.6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65647</v>
      </c>
      <c r="BO7" s="468"/>
      <c r="BP7" s="468"/>
      <c r="BQ7" s="468"/>
      <c r="BR7" s="468"/>
      <c r="BS7" s="468"/>
      <c r="BT7" s="468"/>
      <c r="BU7" s="469"/>
      <c r="BV7" s="467">
        <v>213976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14490297</v>
      </c>
      <c r="CU7" s="468"/>
      <c r="CV7" s="468"/>
      <c r="CW7" s="468"/>
      <c r="CX7" s="468"/>
      <c r="CY7" s="468"/>
      <c r="CZ7" s="468"/>
      <c r="DA7" s="469"/>
      <c r="DB7" s="467">
        <v>14349156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1174416</v>
      </c>
      <c r="BO8" s="468"/>
      <c r="BP8" s="468"/>
      <c r="BQ8" s="468"/>
      <c r="BR8" s="468"/>
      <c r="BS8" s="468"/>
      <c r="BT8" s="468"/>
      <c r="BU8" s="469"/>
      <c r="BV8" s="467">
        <v>1011492</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0.57999999999999996</v>
      </c>
      <c r="CU8" s="508"/>
      <c r="CV8" s="508"/>
      <c r="CW8" s="508"/>
      <c r="CX8" s="508"/>
      <c r="CY8" s="508"/>
      <c r="CZ8" s="508"/>
      <c r="DA8" s="509"/>
      <c r="DB8" s="507">
        <v>0.57999999999999996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67398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162924</v>
      </c>
      <c r="BO9" s="468"/>
      <c r="BP9" s="468"/>
      <c r="BQ9" s="468"/>
      <c r="BR9" s="468"/>
      <c r="BS9" s="468"/>
      <c r="BT9" s="468"/>
      <c r="BU9" s="469"/>
      <c r="BV9" s="467">
        <v>-79477</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14.9</v>
      </c>
      <c r="CU9" s="465"/>
      <c r="CV9" s="465"/>
      <c r="CW9" s="465"/>
      <c r="CX9" s="465"/>
      <c r="CY9" s="465"/>
      <c r="CZ9" s="465"/>
      <c r="DA9" s="466"/>
      <c r="DB9" s="464">
        <v>14.5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69178</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113</v>
      </c>
      <c r="BO10" s="468"/>
      <c r="BP10" s="468"/>
      <c r="BQ10" s="468"/>
      <c r="BR10" s="468"/>
      <c r="BS10" s="468"/>
      <c r="BT10" s="468"/>
      <c r="BU10" s="469"/>
      <c r="BV10" s="467">
        <v>128</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64895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105</v>
      </c>
      <c r="AV12" s="500"/>
      <c r="AW12" s="500"/>
      <c r="AX12" s="500"/>
      <c r="AY12" s="501" t="s">
        <v>135</v>
      </c>
      <c r="AZ12" s="502"/>
      <c r="BA12" s="502"/>
      <c r="BB12" s="502"/>
      <c r="BC12" s="502"/>
      <c r="BD12" s="502"/>
      <c r="BE12" s="502"/>
      <c r="BF12" s="502"/>
      <c r="BG12" s="502"/>
      <c r="BH12" s="502"/>
      <c r="BI12" s="502"/>
      <c r="BJ12" s="502"/>
      <c r="BK12" s="502"/>
      <c r="BL12" s="502"/>
      <c r="BM12" s="503"/>
      <c r="BN12" s="467">
        <v>600000</v>
      </c>
      <c r="BO12" s="468"/>
      <c r="BP12" s="468"/>
      <c r="BQ12" s="468"/>
      <c r="BR12" s="468"/>
      <c r="BS12" s="468"/>
      <c r="BT12" s="468"/>
      <c r="BU12" s="469"/>
      <c r="BV12" s="467">
        <v>600000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63949</v>
      </c>
      <c r="S13" s="552"/>
      <c r="T13" s="552"/>
      <c r="U13" s="552"/>
      <c r="V13" s="553"/>
      <c r="W13" s="483" t="s">
        <v>138</v>
      </c>
      <c r="X13" s="484"/>
      <c r="Y13" s="484"/>
      <c r="Z13" s="484"/>
      <c r="AA13" s="484"/>
      <c r="AB13" s="474"/>
      <c r="AC13" s="518">
        <v>1289</v>
      </c>
      <c r="AD13" s="519"/>
      <c r="AE13" s="519"/>
      <c r="AF13" s="519"/>
      <c r="AG13" s="561"/>
      <c r="AH13" s="518">
        <v>1482</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-436963</v>
      </c>
      <c r="BO13" s="468"/>
      <c r="BP13" s="468"/>
      <c r="BQ13" s="468"/>
      <c r="BR13" s="468"/>
      <c r="BS13" s="468"/>
      <c r="BT13" s="468"/>
      <c r="BU13" s="469"/>
      <c r="BV13" s="467">
        <v>-679349</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10.6</v>
      </c>
      <c r="CU13" s="465"/>
      <c r="CV13" s="465"/>
      <c r="CW13" s="465"/>
      <c r="CX13" s="465"/>
      <c r="CY13" s="465"/>
      <c r="CZ13" s="465"/>
      <c r="DA13" s="466"/>
      <c r="DB13" s="464">
        <v>10.5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65539</v>
      </c>
      <c r="S14" s="552"/>
      <c r="T14" s="552"/>
      <c r="U14" s="552"/>
      <c r="V14" s="553"/>
      <c r="W14" s="457"/>
      <c r="X14" s="458"/>
      <c r="Y14" s="458"/>
      <c r="Z14" s="458"/>
      <c r="AA14" s="458"/>
      <c r="AB14" s="447"/>
      <c r="AC14" s="554">
        <v>4.4000000000000004</v>
      </c>
      <c r="AD14" s="555"/>
      <c r="AE14" s="555"/>
      <c r="AF14" s="555"/>
      <c r="AG14" s="556"/>
      <c r="AH14" s="554">
        <v>5.2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64.8</v>
      </c>
      <c r="CU14" s="566"/>
      <c r="CV14" s="566"/>
      <c r="CW14" s="566"/>
      <c r="CX14" s="566"/>
      <c r="CY14" s="566"/>
      <c r="CZ14" s="566"/>
      <c r="DA14" s="567"/>
      <c r="DB14" s="565">
        <v>78.8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64680</v>
      </c>
      <c r="S15" s="552"/>
      <c r="T15" s="552"/>
      <c r="U15" s="552"/>
      <c r="V15" s="553"/>
      <c r="W15" s="483" t="s">
        <v>145</v>
      </c>
      <c r="X15" s="484"/>
      <c r="Y15" s="484"/>
      <c r="Z15" s="484"/>
      <c r="AA15" s="484"/>
      <c r="AB15" s="474"/>
      <c r="AC15" s="518">
        <v>6232</v>
      </c>
      <c r="AD15" s="519"/>
      <c r="AE15" s="519"/>
      <c r="AF15" s="519"/>
      <c r="AG15" s="561"/>
      <c r="AH15" s="518">
        <v>5888</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6908224</v>
      </c>
      <c r="BO15" s="431"/>
      <c r="BP15" s="431"/>
      <c r="BQ15" s="431"/>
      <c r="BR15" s="431"/>
      <c r="BS15" s="431"/>
      <c r="BT15" s="431"/>
      <c r="BU15" s="432"/>
      <c r="BV15" s="430">
        <v>6845486</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21.3</v>
      </c>
      <c r="AD16" s="555"/>
      <c r="AE16" s="555"/>
      <c r="AF16" s="555"/>
      <c r="AG16" s="556"/>
      <c r="AH16" s="554">
        <v>20.7</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11811334</v>
      </c>
      <c r="BO16" s="468"/>
      <c r="BP16" s="468"/>
      <c r="BQ16" s="468"/>
      <c r="BR16" s="468"/>
      <c r="BS16" s="468"/>
      <c r="BT16" s="468"/>
      <c r="BU16" s="469"/>
      <c r="BV16" s="467">
        <v>11630154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21796</v>
      </c>
      <c r="AD17" s="519"/>
      <c r="AE17" s="519"/>
      <c r="AF17" s="519"/>
      <c r="AG17" s="561"/>
      <c r="AH17" s="518">
        <v>21011</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8818716</v>
      </c>
      <c r="BO17" s="468"/>
      <c r="BP17" s="468"/>
      <c r="BQ17" s="468"/>
      <c r="BR17" s="468"/>
      <c r="BS17" s="468"/>
      <c r="BT17" s="468"/>
      <c r="BU17" s="469"/>
      <c r="BV17" s="467">
        <v>8723286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86.42</v>
      </c>
      <c r="M18" s="583"/>
      <c r="N18" s="583"/>
      <c r="O18" s="583"/>
      <c r="P18" s="583"/>
      <c r="Q18" s="583"/>
      <c r="R18" s="584"/>
      <c r="S18" s="584"/>
      <c r="T18" s="584"/>
      <c r="U18" s="584"/>
      <c r="V18" s="585"/>
      <c r="W18" s="485"/>
      <c r="X18" s="486"/>
      <c r="Y18" s="486"/>
      <c r="Z18" s="486"/>
      <c r="AA18" s="486"/>
      <c r="AB18" s="477"/>
      <c r="AC18" s="586">
        <v>74.3</v>
      </c>
      <c r="AD18" s="587"/>
      <c r="AE18" s="587"/>
      <c r="AF18" s="587"/>
      <c r="AG18" s="588"/>
      <c r="AH18" s="586">
        <v>74</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15361176</v>
      </c>
      <c r="BO18" s="468"/>
      <c r="BP18" s="468"/>
      <c r="BQ18" s="468"/>
      <c r="BR18" s="468"/>
      <c r="BS18" s="468"/>
      <c r="BT18" s="468"/>
      <c r="BU18" s="469"/>
      <c r="BV18" s="467">
        <v>15177358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780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18180786</v>
      </c>
      <c r="BO19" s="468"/>
      <c r="BP19" s="468"/>
      <c r="BQ19" s="468"/>
      <c r="BR19" s="468"/>
      <c r="BS19" s="468"/>
      <c r="BT19" s="468"/>
      <c r="BU19" s="469"/>
      <c r="BV19" s="467">
        <v>18169422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25810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24189947</v>
      </c>
      <c r="BO23" s="468"/>
      <c r="BP23" s="468"/>
      <c r="BQ23" s="468"/>
      <c r="BR23" s="468"/>
      <c r="BS23" s="468"/>
      <c r="BT23" s="468"/>
      <c r="BU23" s="469"/>
      <c r="BV23" s="467">
        <v>25347143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8620</v>
      </c>
      <c r="R24" s="519"/>
      <c r="S24" s="519"/>
      <c r="T24" s="519"/>
      <c r="U24" s="519"/>
      <c r="V24" s="561"/>
      <c r="W24" s="620"/>
      <c r="X24" s="608"/>
      <c r="Y24" s="609"/>
      <c r="Z24" s="517" t="s">
        <v>169</v>
      </c>
      <c r="AA24" s="497"/>
      <c r="AB24" s="497"/>
      <c r="AC24" s="497"/>
      <c r="AD24" s="497"/>
      <c r="AE24" s="497"/>
      <c r="AF24" s="497"/>
      <c r="AG24" s="498"/>
      <c r="AH24" s="518">
        <v>433</v>
      </c>
      <c r="AI24" s="519"/>
      <c r="AJ24" s="519"/>
      <c r="AK24" s="519"/>
      <c r="AL24" s="561"/>
      <c r="AM24" s="518">
        <v>1314588</v>
      </c>
      <c r="AN24" s="519"/>
      <c r="AO24" s="519"/>
      <c r="AP24" s="519"/>
      <c r="AQ24" s="519"/>
      <c r="AR24" s="561"/>
      <c r="AS24" s="518">
        <v>3036</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18936791</v>
      </c>
      <c r="BO24" s="468"/>
      <c r="BP24" s="468"/>
      <c r="BQ24" s="468"/>
      <c r="BR24" s="468"/>
      <c r="BS24" s="468"/>
      <c r="BT24" s="468"/>
      <c r="BU24" s="469"/>
      <c r="BV24" s="467">
        <v>19794896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7350</v>
      </c>
      <c r="R25" s="519"/>
      <c r="S25" s="519"/>
      <c r="T25" s="519"/>
      <c r="U25" s="519"/>
      <c r="V25" s="561"/>
      <c r="W25" s="620"/>
      <c r="X25" s="608"/>
      <c r="Y25" s="609"/>
      <c r="Z25" s="517" t="s">
        <v>172</v>
      </c>
      <c r="AA25" s="497"/>
      <c r="AB25" s="497"/>
      <c r="AC25" s="497"/>
      <c r="AD25" s="497"/>
      <c r="AE25" s="497"/>
      <c r="AF25" s="497"/>
      <c r="AG25" s="498"/>
      <c r="AH25" s="518" t="s">
        <v>173</v>
      </c>
      <c r="AI25" s="519"/>
      <c r="AJ25" s="519"/>
      <c r="AK25" s="519"/>
      <c r="AL25" s="561"/>
      <c r="AM25" s="518" t="s">
        <v>173</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3998969</v>
      </c>
      <c r="BO25" s="431"/>
      <c r="BP25" s="431"/>
      <c r="BQ25" s="431"/>
      <c r="BR25" s="431"/>
      <c r="BS25" s="431"/>
      <c r="BT25" s="431"/>
      <c r="BU25" s="432"/>
      <c r="BV25" s="430">
        <v>3841746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6300</v>
      </c>
      <c r="R26" s="519"/>
      <c r="S26" s="519"/>
      <c r="T26" s="519"/>
      <c r="U26" s="519"/>
      <c r="V26" s="561"/>
      <c r="W26" s="620"/>
      <c r="X26" s="608"/>
      <c r="Y26" s="609"/>
      <c r="Z26" s="517" t="s">
        <v>176</v>
      </c>
      <c r="AA26" s="630"/>
      <c r="AB26" s="630"/>
      <c r="AC26" s="630"/>
      <c r="AD26" s="630"/>
      <c r="AE26" s="630"/>
      <c r="AF26" s="630"/>
      <c r="AG26" s="631"/>
      <c r="AH26" s="518">
        <v>31</v>
      </c>
      <c r="AI26" s="519"/>
      <c r="AJ26" s="519"/>
      <c r="AK26" s="519"/>
      <c r="AL26" s="561"/>
      <c r="AM26" s="518">
        <v>107167</v>
      </c>
      <c r="AN26" s="519"/>
      <c r="AO26" s="519"/>
      <c r="AP26" s="519"/>
      <c r="AQ26" s="519"/>
      <c r="AR26" s="561"/>
      <c r="AS26" s="518">
        <v>3457</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173</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6450</v>
      </c>
      <c r="R27" s="519"/>
      <c r="S27" s="519"/>
      <c r="T27" s="519"/>
      <c r="U27" s="519"/>
      <c r="V27" s="561"/>
      <c r="W27" s="620"/>
      <c r="X27" s="608"/>
      <c r="Y27" s="609"/>
      <c r="Z27" s="517" t="s">
        <v>179</v>
      </c>
      <c r="AA27" s="497"/>
      <c r="AB27" s="497"/>
      <c r="AC27" s="497"/>
      <c r="AD27" s="497"/>
      <c r="AE27" s="497"/>
      <c r="AF27" s="497"/>
      <c r="AG27" s="498"/>
      <c r="AH27" s="518">
        <v>52</v>
      </c>
      <c r="AI27" s="519"/>
      <c r="AJ27" s="519"/>
      <c r="AK27" s="519"/>
      <c r="AL27" s="561"/>
      <c r="AM27" s="518">
        <v>170484</v>
      </c>
      <c r="AN27" s="519"/>
      <c r="AO27" s="519"/>
      <c r="AP27" s="519"/>
      <c r="AQ27" s="519"/>
      <c r="AR27" s="561"/>
      <c r="AS27" s="518">
        <v>3279</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173</v>
      </c>
      <c r="BO27" s="644"/>
      <c r="BP27" s="644"/>
      <c r="BQ27" s="644"/>
      <c r="BR27" s="644"/>
      <c r="BS27" s="644"/>
      <c r="BT27" s="644"/>
      <c r="BU27" s="645"/>
      <c r="BV27" s="643" t="s">
        <v>129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5580</v>
      </c>
      <c r="R28" s="519"/>
      <c r="S28" s="519"/>
      <c r="T28" s="519"/>
      <c r="U28" s="519"/>
      <c r="V28" s="561"/>
      <c r="W28" s="620"/>
      <c r="X28" s="608"/>
      <c r="Y28" s="609"/>
      <c r="Z28" s="517" t="s">
        <v>182</v>
      </c>
      <c r="AA28" s="497"/>
      <c r="AB28" s="497"/>
      <c r="AC28" s="497"/>
      <c r="AD28" s="497"/>
      <c r="AE28" s="497"/>
      <c r="AF28" s="497"/>
      <c r="AG28" s="498"/>
      <c r="AH28" s="518" t="s">
        <v>129</v>
      </c>
      <c r="AI28" s="519"/>
      <c r="AJ28" s="519"/>
      <c r="AK28" s="519"/>
      <c r="AL28" s="561"/>
      <c r="AM28" s="518" t="s">
        <v>173</v>
      </c>
      <c r="AN28" s="519"/>
      <c r="AO28" s="519"/>
      <c r="AP28" s="519"/>
      <c r="AQ28" s="519"/>
      <c r="AR28" s="561"/>
      <c r="AS28" s="518" t="s">
        <v>173</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1017288</v>
      </c>
      <c r="BO28" s="431"/>
      <c r="BP28" s="431"/>
      <c r="BQ28" s="431"/>
      <c r="BR28" s="431"/>
      <c r="BS28" s="431"/>
      <c r="BT28" s="431"/>
      <c r="BU28" s="432"/>
      <c r="BV28" s="430">
        <v>1017175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14</v>
      </c>
      <c r="M29" s="519"/>
      <c r="N29" s="519"/>
      <c r="O29" s="519"/>
      <c r="P29" s="561"/>
      <c r="Q29" s="518">
        <v>5200</v>
      </c>
      <c r="R29" s="519"/>
      <c r="S29" s="519"/>
      <c r="T29" s="519"/>
      <c r="U29" s="519"/>
      <c r="V29" s="561"/>
      <c r="W29" s="621"/>
      <c r="X29" s="622"/>
      <c r="Y29" s="623"/>
      <c r="Z29" s="517" t="s">
        <v>185</v>
      </c>
      <c r="AA29" s="497"/>
      <c r="AB29" s="497"/>
      <c r="AC29" s="497"/>
      <c r="AD29" s="497"/>
      <c r="AE29" s="497"/>
      <c r="AF29" s="497"/>
      <c r="AG29" s="498"/>
      <c r="AH29" s="518">
        <v>485</v>
      </c>
      <c r="AI29" s="519"/>
      <c r="AJ29" s="519"/>
      <c r="AK29" s="519"/>
      <c r="AL29" s="561"/>
      <c r="AM29" s="518">
        <v>1485072</v>
      </c>
      <c r="AN29" s="519"/>
      <c r="AO29" s="519"/>
      <c r="AP29" s="519"/>
      <c r="AQ29" s="519"/>
      <c r="AR29" s="561"/>
      <c r="AS29" s="518">
        <v>3062</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411307</v>
      </c>
      <c r="BO29" s="468"/>
      <c r="BP29" s="468"/>
      <c r="BQ29" s="468"/>
      <c r="BR29" s="468"/>
      <c r="BS29" s="468"/>
      <c r="BT29" s="468"/>
      <c r="BU29" s="469"/>
      <c r="BV29" s="467">
        <v>181060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100</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587150</v>
      </c>
      <c r="BO30" s="644"/>
      <c r="BP30" s="644"/>
      <c r="BQ30" s="644"/>
      <c r="BR30" s="644"/>
      <c r="BS30" s="644"/>
      <c r="BT30" s="644"/>
      <c r="BU30" s="645"/>
      <c r="BV30" s="643">
        <v>570416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奈良県広域消防組合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天理市開発公社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住宅新築資金等貸付金特別会計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奈良県市町村総合事務組合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土地区画整理事業特別会計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奈良広域水質検査センター組合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奈良県住宅新築資金等貸付金回収管理組合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奈良県後期高齢者医療広域連合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山辺・県北西部広域環境衛生組合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fOOBDzFoATTnCfln39qLzCx1P3h5AxIg7Y9OY1Z70Y0T4d2lNJ+p7JznduG0OtfJXC/3wWKc+8uPj8Yq3/+A+g==" saltValue="BVkL0rb+QoGUX5oZgrsT2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564</v>
      </c>
      <c r="D34" s="1244"/>
      <c r="E34" s="1245"/>
      <c r="F34" s="32">
        <v>16.98</v>
      </c>
      <c r="G34" s="33">
        <v>15.92</v>
      </c>
      <c r="H34" s="33">
        <v>16.71</v>
      </c>
      <c r="I34" s="33">
        <v>15.16</v>
      </c>
      <c r="J34" s="34">
        <v>10.220000000000001</v>
      </c>
      <c r="K34" s="22"/>
      <c r="L34" s="22"/>
      <c r="M34" s="22"/>
      <c r="N34" s="22"/>
      <c r="O34" s="22"/>
      <c r="P34" s="22"/>
    </row>
    <row r="35" spans="1:16" ht="39" customHeight="1" x14ac:dyDescent="0.15">
      <c r="A35" s="22"/>
      <c r="B35" s="35"/>
      <c r="C35" s="1238" t="s">
        <v>565</v>
      </c>
      <c r="D35" s="1239"/>
      <c r="E35" s="1240"/>
      <c r="F35" s="36">
        <v>7.09</v>
      </c>
      <c r="G35" s="37">
        <v>7.25</v>
      </c>
      <c r="H35" s="37">
        <v>7.28</v>
      </c>
      <c r="I35" s="37">
        <v>8.3000000000000007</v>
      </c>
      <c r="J35" s="38">
        <v>8.7799999999999994</v>
      </c>
      <c r="K35" s="22"/>
      <c r="L35" s="22"/>
      <c r="M35" s="22"/>
      <c r="N35" s="22"/>
      <c r="O35" s="22"/>
      <c r="P35" s="22"/>
    </row>
    <row r="36" spans="1:16" ht="39" customHeight="1" x14ac:dyDescent="0.15">
      <c r="A36" s="22"/>
      <c r="B36" s="35"/>
      <c r="C36" s="1238" t="s">
        <v>566</v>
      </c>
      <c r="D36" s="1239"/>
      <c r="E36" s="1240"/>
      <c r="F36" s="36">
        <v>6.69</v>
      </c>
      <c r="G36" s="37">
        <v>5.56</v>
      </c>
      <c r="H36" s="37">
        <v>7.54</v>
      </c>
      <c r="I36" s="37">
        <v>6.95</v>
      </c>
      <c r="J36" s="38">
        <v>8.0399999999999991</v>
      </c>
      <c r="K36" s="22"/>
      <c r="L36" s="22"/>
      <c r="M36" s="22"/>
      <c r="N36" s="22"/>
      <c r="O36" s="22"/>
      <c r="P36" s="22"/>
    </row>
    <row r="37" spans="1:16" ht="39" customHeight="1" x14ac:dyDescent="0.15">
      <c r="A37" s="22"/>
      <c r="B37" s="35"/>
      <c r="C37" s="1238" t="s">
        <v>567</v>
      </c>
      <c r="D37" s="1239"/>
      <c r="E37" s="1240"/>
      <c r="F37" s="36">
        <v>0.14000000000000001</v>
      </c>
      <c r="G37" s="37">
        <v>1.3</v>
      </c>
      <c r="H37" s="37">
        <v>1.17</v>
      </c>
      <c r="I37" s="37">
        <v>1.53</v>
      </c>
      <c r="J37" s="38">
        <v>1.67</v>
      </c>
      <c r="K37" s="22"/>
      <c r="L37" s="22"/>
      <c r="M37" s="22"/>
      <c r="N37" s="22"/>
      <c r="O37" s="22"/>
      <c r="P37" s="22"/>
    </row>
    <row r="38" spans="1:16" ht="39" customHeight="1" x14ac:dyDescent="0.15">
      <c r="A38" s="22"/>
      <c r="B38" s="35"/>
      <c r="C38" s="1238" t="s">
        <v>568</v>
      </c>
      <c r="D38" s="1239"/>
      <c r="E38" s="1240"/>
      <c r="F38" s="36">
        <v>0.26</v>
      </c>
      <c r="G38" s="37">
        <v>0.44</v>
      </c>
      <c r="H38" s="37">
        <v>0.43</v>
      </c>
      <c r="I38" s="37">
        <v>0.76</v>
      </c>
      <c r="J38" s="38">
        <v>0.66</v>
      </c>
      <c r="K38" s="22"/>
      <c r="L38" s="22"/>
      <c r="M38" s="22"/>
      <c r="N38" s="22"/>
      <c r="O38" s="22"/>
      <c r="P38" s="22"/>
    </row>
    <row r="39" spans="1:16" ht="39" customHeight="1" x14ac:dyDescent="0.15">
      <c r="A39" s="22"/>
      <c r="B39" s="35"/>
      <c r="C39" s="1238" t="s">
        <v>569</v>
      </c>
      <c r="D39" s="1239"/>
      <c r="E39" s="1240"/>
      <c r="F39" s="36">
        <v>0.5</v>
      </c>
      <c r="G39" s="37">
        <v>0.17</v>
      </c>
      <c r="H39" s="37">
        <v>0.09</v>
      </c>
      <c r="I39" s="37">
        <v>0.13</v>
      </c>
      <c r="J39" s="38">
        <v>0.06</v>
      </c>
      <c r="K39" s="22"/>
      <c r="L39" s="22"/>
      <c r="M39" s="22"/>
      <c r="N39" s="22"/>
      <c r="O39" s="22"/>
      <c r="P39" s="22"/>
    </row>
    <row r="40" spans="1:16" ht="39" customHeight="1" x14ac:dyDescent="0.15">
      <c r="A40" s="22"/>
      <c r="B40" s="35"/>
      <c r="C40" s="1238" t="s">
        <v>570</v>
      </c>
      <c r="D40" s="1239"/>
      <c r="E40" s="1240"/>
      <c r="F40" s="36">
        <v>0</v>
      </c>
      <c r="G40" s="37">
        <v>0.01</v>
      </c>
      <c r="H40" s="37">
        <v>0.04</v>
      </c>
      <c r="I40" s="37">
        <v>0.04</v>
      </c>
      <c r="J40" s="38">
        <v>0.02</v>
      </c>
      <c r="K40" s="22"/>
      <c r="L40" s="22"/>
      <c r="M40" s="22"/>
      <c r="N40" s="22"/>
      <c r="O40" s="22"/>
      <c r="P40" s="22"/>
    </row>
    <row r="41" spans="1:16" ht="39" customHeight="1" x14ac:dyDescent="0.15">
      <c r="A41" s="22"/>
      <c r="B41" s="35"/>
      <c r="C41" s="1238" t="s">
        <v>571</v>
      </c>
      <c r="D41" s="1239"/>
      <c r="E41" s="1240"/>
      <c r="F41" s="36">
        <v>0.02</v>
      </c>
      <c r="G41" s="37">
        <v>0.06</v>
      </c>
      <c r="H41" s="37">
        <v>0</v>
      </c>
      <c r="I41" s="37">
        <v>0.03</v>
      </c>
      <c r="J41" s="38">
        <v>0</v>
      </c>
      <c r="K41" s="22"/>
      <c r="L41" s="22"/>
      <c r="M41" s="22"/>
      <c r="N41" s="22"/>
      <c r="O41" s="22"/>
      <c r="P41" s="22"/>
    </row>
    <row r="42" spans="1:16" ht="39" customHeight="1" x14ac:dyDescent="0.15">
      <c r="A42" s="22"/>
      <c r="B42" s="39"/>
      <c r="C42" s="1238" t="s">
        <v>572</v>
      </c>
      <c r="D42" s="1239"/>
      <c r="E42" s="1240"/>
      <c r="F42" s="36" t="s">
        <v>512</v>
      </c>
      <c r="G42" s="37" t="s">
        <v>512</v>
      </c>
      <c r="H42" s="37" t="s">
        <v>512</v>
      </c>
      <c r="I42" s="37" t="s">
        <v>512</v>
      </c>
      <c r="J42" s="38" t="s">
        <v>512</v>
      </c>
      <c r="K42" s="22"/>
      <c r="L42" s="22"/>
      <c r="M42" s="22"/>
      <c r="N42" s="22"/>
      <c r="O42" s="22"/>
      <c r="P42" s="22"/>
    </row>
    <row r="43" spans="1:16" ht="39" customHeight="1" thickBot="1" x14ac:dyDescent="0.2">
      <c r="A43" s="22"/>
      <c r="B43" s="40"/>
      <c r="C43" s="1241" t="s">
        <v>573</v>
      </c>
      <c r="D43" s="1242"/>
      <c r="E43" s="1243"/>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OMHQkLRX9QYdI9KBTUmn3ZDv1/9kUs7NyicPWi8Z4kaJJpT3m4rqB9oGsT7XA0v2MImPZGC+HD533vZcG052g==" saltValue="nSPSHdimeysWP3f1P8pD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2634</v>
      </c>
      <c r="L45" s="60">
        <v>2673</v>
      </c>
      <c r="M45" s="60">
        <v>2654</v>
      </c>
      <c r="N45" s="60">
        <v>2641</v>
      </c>
      <c r="O45" s="61">
        <v>2706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512</v>
      </c>
      <c r="L46" s="64" t="s">
        <v>512</v>
      </c>
      <c r="M46" s="64" t="s">
        <v>512</v>
      </c>
      <c r="N46" s="64" t="s">
        <v>512</v>
      </c>
      <c r="O46" s="65" t="s">
        <v>512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512</v>
      </c>
      <c r="L47" s="64" t="s">
        <v>512</v>
      </c>
      <c r="M47" s="64" t="s">
        <v>512</v>
      </c>
      <c r="N47" s="64" t="s">
        <v>512</v>
      </c>
      <c r="O47" s="65" t="s">
        <v>512</v>
      </c>
      <c r="P47" s="48"/>
      <c r="Q47" s="48"/>
      <c r="R47" s="48"/>
      <c r="S47" s="48"/>
      <c r="T47" s="48"/>
      <c r="U47" s="48"/>
    </row>
    <row r="48" spans="1:21" ht="30.75" customHeight="1" x14ac:dyDescent="0.15">
      <c r="A48" s="48"/>
      <c r="B48" s="1248"/>
      <c r="C48" s="1249"/>
      <c r="D48" s="62"/>
      <c r="E48" s="1254" t="s">
        <v>15</v>
      </c>
      <c r="F48" s="1254"/>
      <c r="G48" s="1254"/>
      <c r="H48" s="1254"/>
      <c r="I48" s="1254"/>
      <c r="J48" s="1255"/>
      <c r="K48" s="63">
        <v>1212</v>
      </c>
      <c r="L48" s="64">
        <v>1162</v>
      </c>
      <c r="M48" s="64">
        <v>1195</v>
      </c>
      <c r="N48" s="64">
        <v>1169</v>
      </c>
      <c r="O48" s="65">
        <v>1127</v>
      </c>
      <c r="P48" s="48"/>
      <c r="Q48" s="48"/>
      <c r="R48" s="48"/>
      <c r="S48" s="48"/>
      <c r="T48" s="48"/>
      <c r="U48" s="48"/>
    </row>
    <row r="49" spans="1:21" ht="30.75" customHeight="1" x14ac:dyDescent="0.15">
      <c r="A49" s="48"/>
      <c r="B49" s="1248"/>
      <c r="C49" s="1249"/>
      <c r="D49" s="62"/>
      <c r="E49" s="1254" t="s">
        <v>16</v>
      </c>
      <c r="F49" s="1254"/>
      <c r="G49" s="1254"/>
      <c r="H49" s="1254"/>
      <c r="I49" s="1254"/>
      <c r="J49" s="1255"/>
      <c r="K49" s="63">
        <v>11</v>
      </c>
      <c r="L49" s="64">
        <v>35</v>
      </c>
      <c r="M49" s="64">
        <v>68</v>
      </c>
      <c r="N49" s="64">
        <v>73</v>
      </c>
      <c r="O49" s="65">
        <v>98</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512</v>
      </c>
      <c r="L50" s="64" t="s">
        <v>512</v>
      </c>
      <c r="M50" s="64" t="s">
        <v>512</v>
      </c>
      <c r="N50" s="64" t="s">
        <v>512</v>
      </c>
      <c r="O50" s="65" t="s">
        <v>512</v>
      </c>
      <c r="P50" s="48"/>
      <c r="Q50" s="48"/>
      <c r="R50" s="48"/>
      <c r="S50" s="48"/>
      <c r="T50" s="48"/>
      <c r="U50" s="48"/>
    </row>
    <row r="51" spans="1:21" ht="30.75" customHeight="1" x14ac:dyDescent="0.15">
      <c r="A51" s="48"/>
      <c r="B51" s="1250"/>
      <c r="C51" s="1251"/>
      <c r="D51" s="66"/>
      <c r="E51" s="1254" t="s">
        <v>18</v>
      </c>
      <c r="F51" s="1254"/>
      <c r="G51" s="1254"/>
      <c r="H51" s="1254"/>
      <c r="I51" s="1254"/>
      <c r="J51" s="1255"/>
      <c r="K51" s="63">
        <v>2</v>
      </c>
      <c r="L51" s="64">
        <v>1</v>
      </c>
      <c r="M51" s="64">
        <v>2</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2663</v>
      </c>
      <c r="L52" s="64">
        <v>2611</v>
      </c>
      <c r="M52" s="64">
        <v>2634</v>
      </c>
      <c r="N52" s="64">
        <v>2591</v>
      </c>
      <c r="O52" s="65">
        <v>2613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1196</v>
      </c>
      <c r="L53" s="69">
        <v>1260</v>
      </c>
      <c r="M53" s="69">
        <v>1285</v>
      </c>
      <c r="N53" s="69">
        <v>1292</v>
      </c>
      <c r="O53" s="70">
        <v>1318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62" t="s">
        <v>25</v>
      </c>
      <c r="C57" s="1263"/>
      <c r="D57" s="1266" t="s">
        <v>26</v>
      </c>
      <c r="E57" s="1267"/>
      <c r="F57" s="1267"/>
      <c r="G57" s="1267"/>
      <c r="H57" s="1267"/>
      <c r="I57" s="1267"/>
      <c r="J57" s="1268"/>
      <c r="K57" s="83" t="s">
        <v>590</v>
      </c>
      <c r="L57" s="84" t="s">
        <v>590</v>
      </c>
      <c r="M57" s="84" t="s">
        <v>590</v>
      </c>
      <c r="N57" s="84" t="s">
        <v>590</v>
      </c>
      <c r="O57" s="85" t="s">
        <v>590</v>
      </c>
    </row>
    <row r="58" spans="1:21" ht="31.5" customHeight="1" thickBot="1" x14ac:dyDescent="0.2">
      <c r="B58" s="1264"/>
      <c r="C58" s="1265"/>
      <c r="D58" s="1269" t="s">
        <v>27</v>
      </c>
      <c r="E58" s="1270"/>
      <c r="F58" s="1270"/>
      <c r="G58" s="1270"/>
      <c r="H58" s="1270"/>
      <c r="I58" s="1270"/>
      <c r="J58" s="1271"/>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QFaOuG+TrDbivdSQnm0yON9F2gTVZzwCfj5cpRInbzVB2YzEDcJY1amZrbTdncdSryMk2U6MZ1qAUfXtJ8luw==" saltValue="wpqKZmcaEtdBtACKOJ6F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2" t="s">
        <v>30</v>
      </c>
      <c r="C41" s="1273"/>
      <c r="D41" s="102"/>
      <c r="E41" s="1278" t="s">
        <v>31</v>
      </c>
      <c r="F41" s="1278"/>
      <c r="G41" s="1278"/>
      <c r="H41" s="1279"/>
      <c r="I41" s="103">
        <v>26529</v>
      </c>
      <c r="J41" s="104">
        <v>26341</v>
      </c>
      <c r="K41" s="104">
        <v>25806</v>
      </c>
      <c r="L41" s="104">
        <v>25347</v>
      </c>
      <c r="M41" s="105">
        <v>24190</v>
      </c>
    </row>
    <row r="42" spans="2:13" ht="27.75" customHeight="1" x14ac:dyDescent="0.15">
      <c r="B42" s="1274"/>
      <c r="C42" s="1275"/>
      <c r="D42" s="106"/>
      <c r="E42" s="1280" t="s">
        <v>32</v>
      </c>
      <c r="F42" s="1280"/>
      <c r="G42" s="1280"/>
      <c r="H42" s="1281"/>
      <c r="I42" s="107" t="s">
        <v>512</v>
      </c>
      <c r="J42" s="108" t="s">
        <v>512</v>
      </c>
      <c r="K42" s="108" t="s">
        <v>512</v>
      </c>
      <c r="L42" s="108" t="s">
        <v>512</v>
      </c>
      <c r="M42" s="109" t="s">
        <v>512</v>
      </c>
    </row>
    <row r="43" spans="2:13" ht="27.75" customHeight="1" x14ac:dyDescent="0.15">
      <c r="B43" s="1274"/>
      <c r="C43" s="1275"/>
      <c r="D43" s="106"/>
      <c r="E43" s="1280" t="s">
        <v>33</v>
      </c>
      <c r="F43" s="1280"/>
      <c r="G43" s="1280"/>
      <c r="H43" s="1281"/>
      <c r="I43" s="107">
        <v>12191</v>
      </c>
      <c r="J43" s="108">
        <v>10673</v>
      </c>
      <c r="K43" s="108">
        <v>10026</v>
      </c>
      <c r="L43" s="108">
        <v>9349</v>
      </c>
      <c r="M43" s="109">
        <v>8737</v>
      </c>
    </row>
    <row r="44" spans="2:13" ht="27.75" customHeight="1" x14ac:dyDescent="0.15">
      <c r="B44" s="1274"/>
      <c r="C44" s="1275"/>
      <c r="D44" s="106"/>
      <c r="E44" s="1280" t="s">
        <v>34</v>
      </c>
      <c r="F44" s="1280"/>
      <c r="G44" s="1280"/>
      <c r="H44" s="1281"/>
      <c r="I44" s="107">
        <v>979</v>
      </c>
      <c r="J44" s="108">
        <v>972</v>
      </c>
      <c r="K44" s="108">
        <v>1022</v>
      </c>
      <c r="L44" s="108">
        <v>958</v>
      </c>
      <c r="M44" s="109">
        <v>870</v>
      </c>
    </row>
    <row r="45" spans="2:13" ht="27.75" customHeight="1" x14ac:dyDescent="0.15">
      <c r="B45" s="1274"/>
      <c r="C45" s="1275"/>
      <c r="D45" s="106"/>
      <c r="E45" s="1280" t="s">
        <v>35</v>
      </c>
      <c r="F45" s="1280"/>
      <c r="G45" s="1280"/>
      <c r="H45" s="1281"/>
      <c r="I45" s="107">
        <v>3730</v>
      </c>
      <c r="J45" s="108">
        <v>3554</v>
      </c>
      <c r="K45" s="108">
        <v>3173</v>
      </c>
      <c r="L45" s="108">
        <v>2961</v>
      </c>
      <c r="M45" s="109">
        <v>2830</v>
      </c>
    </row>
    <row r="46" spans="2:13" ht="27.75" customHeight="1" x14ac:dyDescent="0.15">
      <c r="B46" s="1274"/>
      <c r="C46" s="1275"/>
      <c r="D46" s="110"/>
      <c r="E46" s="1280" t="s">
        <v>36</v>
      </c>
      <c r="F46" s="1280"/>
      <c r="G46" s="1280"/>
      <c r="H46" s="1281"/>
      <c r="I46" s="107" t="s">
        <v>512</v>
      </c>
      <c r="J46" s="108" t="s">
        <v>512</v>
      </c>
      <c r="K46" s="108" t="s">
        <v>512</v>
      </c>
      <c r="L46" s="108" t="s">
        <v>512</v>
      </c>
      <c r="M46" s="109" t="s">
        <v>512</v>
      </c>
    </row>
    <row r="47" spans="2:13" ht="27.75" customHeight="1" x14ac:dyDescent="0.15">
      <c r="B47" s="1274"/>
      <c r="C47" s="1275"/>
      <c r="D47" s="111"/>
      <c r="E47" s="1282" t="s">
        <v>37</v>
      </c>
      <c r="F47" s="1283"/>
      <c r="G47" s="1283"/>
      <c r="H47" s="1284"/>
      <c r="I47" s="107" t="s">
        <v>512</v>
      </c>
      <c r="J47" s="108" t="s">
        <v>512</v>
      </c>
      <c r="K47" s="108" t="s">
        <v>512</v>
      </c>
      <c r="L47" s="108" t="s">
        <v>512</v>
      </c>
      <c r="M47" s="109" t="s">
        <v>512</v>
      </c>
    </row>
    <row r="48" spans="2:13" ht="27.75" customHeight="1" x14ac:dyDescent="0.15">
      <c r="B48" s="1274"/>
      <c r="C48" s="1275"/>
      <c r="D48" s="106"/>
      <c r="E48" s="1280" t="s">
        <v>38</v>
      </c>
      <c r="F48" s="1280"/>
      <c r="G48" s="1280"/>
      <c r="H48" s="1281"/>
      <c r="I48" s="107" t="s">
        <v>512</v>
      </c>
      <c r="J48" s="108" t="s">
        <v>512</v>
      </c>
      <c r="K48" s="108" t="s">
        <v>512</v>
      </c>
      <c r="L48" s="108" t="s">
        <v>512</v>
      </c>
      <c r="M48" s="109" t="s">
        <v>512</v>
      </c>
    </row>
    <row r="49" spans="2:13" ht="27.75" customHeight="1" x14ac:dyDescent="0.15">
      <c r="B49" s="1276"/>
      <c r="C49" s="1277"/>
      <c r="D49" s="106"/>
      <c r="E49" s="1280" t="s">
        <v>39</v>
      </c>
      <c r="F49" s="1280"/>
      <c r="G49" s="1280"/>
      <c r="H49" s="1281"/>
      <c r="I49" s="107" t="s">
        <v>512</v>
      </c>
      <c r="J49" s="108" t="s">
        <v>512</v>
      </c>
      <c r="K49" s="108" t="s">
        <v>512</v>
      </c>
      <c r="L49" s="108" t="s">
        <v>512</v>
      </c>
      <c r="M49" s="109" t="s">
        <v>512</v>
      </c>
    </row>
    <row r="50" spans="2:13" ht="27.75" customHeight="1" x14ac:dyDescent="0.15">
      <c r="B50" s="1285" t="s">
        <v>40</v>
      </c>
      <c r="C50" s="1286"/>
      <c r="D50" s="112"/>
      <c r="E50" s="1280" t="s">
        <v>41</v>
      </c>
      <c r="F50" s="1280"/>
      <c r="G50" s="1280"/>
      <c r="H50" s="1281"/>
      <c r="I50" s="107">
        <v>2164</v>
      </c>
      <c r="J50" s="108">
        <v>2175</v>
      </c>
      <c r="K50" s="108">
        <v>1819</v>
      </c>
      <c r="L50" s="108">
        <v>1640</v>
      </c>
      <c r="M50" s="109">
        <v>2143</v>
      </c>
    </row>
    <row r="51" spans="2:13" ht="27.75" customHeight="1" x14ac:dyDescent="0.15">
      <c r="B51" s="1274"/>
      <c r="C51" s="1275"/>
      <c r="D51" s="106"/>
      <c r="E51" s="1280" t="s">
        <v>42</v>
      </c>
      <c r="F51" s="1280"/>
      <c r="G51" s="1280"/>
      <c r="H51" s="1281"/>
      <c r="I51" s="107">
        <v>4773</v>
      </c>
      <c r="J51" s="108">
        <v>4356</v>
      </c>
      <c r="K51" s="108">
        <v>4037</v>
      </c>
      <c r="L51" s="108">
        <v>3803</v>
      </c>
      <c r="M51" s="109">
        <v>3621</v>
      </c>
    </row>
    <row r="52" spans="2:13" ht="27.75" customHeight="1" x14ac:dyDescent="0.15">
      <c r="B52" s="1276"/>
      <c r="C52" s="1277"/>
      <c r="D52" s="106"/>
      <c r="E52" s="1280" t="s">
        <v>43</v>
      </c>
      <c r="F52" s="1280"/>
      <c r="G52" s="1280"/>
      <c r="H52" s="1281"/>
      <c r="I52" s="107">
        <v>25773</v>
      </c>
      <c r="J52" s="108">
        <v>25005</v>
      </c>
      <c r="K52" s="108">
        <v>24310</v>
      </c>
      <c r="L52" s="108">
        <v>23601</v>
      </c>
      <c r="M52" s="109">
        <v>22889</v>
      </c>
    </row>
    <row r="53" spans="2:13" ht="27.75" customHeight="1" thickBot="1" x14ac:dyDescent="0.2">
      <c r="B53" s="1287" t="s">
        <v>44</v>
      </c>
      <c r="C53" s="1288"/>
      <c r="D53" s="113"/>
      <c r="E53" s="1289" t="s">
        <v>45</v>
      </c>
      <c r="F53" s="1289"/>
      <c r="G53" s="1289"/>
      <c r="H53" s="1290"/>
      <c r="I53" s="114">
        <v>10720</v>
      </c>
      <c r="J53" s="115">
        <v>10004</v>
      </c>
      <c r="K53" s="115">
        <v>9862</v>
      </c>
      <c r="L53" s="115">
        <v>9571</v>
      </c>
      <c r="M53" s="116">
        <v>7975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65MxBoYjDpPSdnEx7B7ljqFLeFSUqYNz88coWxQIKNfjfWUmzZcJRVYujJt8mXjTGqjUKkxecp5/c4+Lb0AHQ==" saltValue="5Mhcs/ToM6b/5ZQcDQO7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99" t="s">
        <v>48</v>
      </c>
      <c r="D55" s="1299"/>
      <c r="E55" s="1300"/>
      <c r="F55" s="128">
        <v>1017</v>
      </c>
      <c r="G55" s="128">
        <v>1017</v>
      </c>
      <c r="H55" s="129">
        <v>1017</v>
      </c>
    </row>
    <row r="56" spans="2:8" ht="52.5" customHeight="1" x14ac:dyDescent="0.15">
      <c r="B56" s="130"/>
      <c r="C56" s="1301" t="s">
        <v>49</v>
      </c>
      <c r="D56" s="1301"/>
      <c r="E56" s="1302"/>
      <c r="F56" s="131">
        <v>238</v>
      </c>
      <c r="G56" s="131">
        <v>181</v>
      </c>
      <c r="H56" s="132">
        <v>411</v>
      </c>
    </row>
    <row r="57" spans="2:8" ht="53.25" customHeight="1" x14ac:dyDescent="0.15">
      <c r="B57" s="130"/>
      <c r="C57" s="1303" t="s">
        <v>50</v>
      </c>
      <c r="D57" s="1303"/>
      <c r="E57" s="1304"/>
      <c r="F57" s="133">
        <v>757</v>
      </c>
      <c r="G57" s="133">
        <v>570</v>
      </c>
      <c r="H57" s="134">
        <v>587</v>
      </c>
    </row>
    <row r="58" spans="2:8" ht="45.75" customHeight="1" x14ac:dyDescent="0.15">
      <c r="B58" s="135"/>
      <c r="C58" s="1291" t="s">
        <v>591</v>
      </c>
      <c r="D58" s="1292"/>
      <c r="E58" s="1293"/>
      <c r="F58" s="136">
        <v>428</v>
      </c>
      <c r="G58" s="136">
        <v>366</v>
      </c>
      <c r="H58" s="137">
        <v>354</v>
      </c>
    </row>
    <row r="59" spans="2:8" ht="45.75" customHeight="1" x14ac:dyDescent="0.15">
      <c r="B59" s="135"/>
      <c r="C59" s="1291" t="s">
        <v>593</v>
      </c>
      <c r="D59" s="1292"/>
      <c r="E59" s="1293"/>
      <c r="F59" s="136">
        <v>36</v>
      </c>
      <c r="G59" s="136">
        <v>36</v>
      </c>
      <c r="H59" s="137">
        <v>122</v>
      </c>
    </row>
    <row r="60" spans="2:8" ht="45.75" customHeight="1" x14ac:dyDescent="0.15">
      <c r="B60" s="135"/>
      <c r="C60" s="1291" t="s">
        <v>592</v>
      </c>
      <c r="D60" s="1292"/>
      <c r="E60" s="1293"/>
      <c r="F60" s="136">
        <v>223</v>
      </c>
      <c r="G60" s="136">
        <v>141</v>
      </c>
      <c r="H60" s="137">
        <v>81</v>
      </c>
    </row>
    <row r="61" spans="2:8" ht="45.75" customHeight="1" x14ac:dyDescent="0.15">
      <c r="B61" s="135"/>
      <c r="C61" s="1291" t="s">
        <v>594</v>
      </c>
      <c r="D61" s="1292"/>
      <c r="E61" s="1293"/>
      <c r="F61" s="136">
        <v>17</v>
      </c>
      <c r="G61" s="136">
        <v>17</v>
      </c>
      <c r="H61" s="137">
        <v>17</v>
      </c>
    </row>
    <row r="62" spans="2:8" ht="45.75" customHeight="1" thickBot="1" x14ac:dyDescent="0.2">
      <c r="B62" s="138"/>
      <c r="C62" s="1294" t="s">
        <v>595</v>
      </c>
      <c r="D62" s="1295"/>
      <c r="E62" s="1296"/>
      <c r="F62" s="139">
        <v>54</v>
      </c>
      <c r="G62" s="139">
        <v>11</v>
      </c>
      <c r="H62" s="140">
        <v>11</v>
      </c>
    </row>
    <row r="63" spans="2:8" ht="52.5" customHeight="1" thickBot="1" x14ac:dyDescent="0.2">
      <c r="B63" s="141"/>
      <c r="C63" s="1297" t="s">
        <v>51</v>
      </c>
      <c r="D63" s="1297"/>
      <c r="E63" s="1298"/>
      <c r="F63" s="142">
        <v>2012</v>
      </c>
      <c r="G63" s="142">
        <v>1769</v>
      </c>
      <c r="H63" s="143">
        <v>2016</v>
      </c>
    </row>
    <row r="64" spans="2:8" ht="15" customHeight="1" x14ac:dyDescent="0.15"/>
  </sheetData>
  <sheetProtection algorithmName="SHA-512" hashValue="Rjb73ivrSjabzFxQaT2ak6Dh5T+Pm/d8URT90Pis7FZCQwSSPA/44+OWVURCjUXV1hnKF7fp6GZa4FidhsShPQ==" saltValue="i7ce+uSXy56umdPWD3/O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 zoomScale="85" zoomScaleNormal="85" zoomScaleSheetLayoutView="55" workbookViewId="0">
      <selection activeCell="AN48" sqref="AN4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1"/>
      <c r="H50" s="1311"/>
      <c r="I50" s="1311"/>
      <c r="J50" s="1311"/>
      <c r="K50" s="405"/>
      <c r="L50" s="405"/>
      <c r="M50" s="406"/>
      <c r="N50" s="406"/>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15">
      <c r="B51" s="395"/>
      <c r="G51" s="1313"/>
      <c r="H51" s="1313"/>
      <c r="I51" s="1326"/>
      <c r="J51" s="1326"/>
      <c r="K51" s="1312"/>
      <c r="L51" s="1312"/>
      <c r="M51" s="1312"/>
      <c r="N51" s="1312"/>
      <c r="AM51" s="404"/>
      <c r="AN51" s="1308" t="s">
        <v>601</v>
      </c>
      <c r="AO51" s="1308"/>
      <c r="AP51" s="1308"/>
      <c r="AQ51" s="1308"/>
      <c r="AR51" s="1308"/>
      <c r="AS51" s="1308"/>
      <c r="AT51" s="1308"/>
      <c r="AU51" s="1308"/>
      <c r="AV51" s="1308"/>
      <c r="AW51" s="1308"/>
      <c r="AX51" s="1308"/>
      <c r="AY51" s="1308"/>
      <c r="AZ51" s="1308"/>
      <c r="BA51" s="1308"/>
      <c r="BB51" s="1308" t="s">
        <v>602</v>
      </c>
      <c r="BC51" s="1308"/>
      <c r="BD51" s="1308"/>
      <c r="BE51" s="1308"/>
      <c r="BF51" s="1308"/>
      <c r="BG51" s="1308"/>
      <c r="BH51" s="1308"/>
      <c r="BI51" s="1308"/>
      <c r="BJ51" s="1308"/>
      <c r="BK51" s="1308"/>
      <c r="BL51" s="1308"/>
      <c r="BM51" s="1308"/>
      <c r="BN51" s="1308"/>
      <c r="BO51" s="1308"/>
      <c r="BP51" s="1305">
        <v>88.4</v>
      </c>
      <c r="BQ51" s="1305"/>
      <c r="BR51" s="1305"/>
      <c r="BS51" s="1305"/>
      <c r="BT51" s="1305"/>
      <c r="BU51" s="1305"/>
      <c r="BV51" s="1305"/>
      <c r="BW51" s="1305"/>
      <c r="BX51" s="1305">
        <v>82.9</v>
      </c>
      <c r="BY51" s="1305"/>
      <c r="BZ51" s="1305"/>
      <c r="CA51" s="1305"/>
      <c r="CB51" s="1305"/>
      <c r="CC51" s="1305"/>
      <c r="CD51" s="1305"/>
      <c r="CE51" s="1305"/>
      <c r="CF51" s="1305">
        <v>81.5</v>
      </c>
      <c r="CG51" s="1305"/>
      <c r="CH51" s="1305"/>
      <c r="CI51" s="1305"/>
      <c r="CJ51" s="1305"/>
      <c r="CK51" s="1305"/>
      <c r="CL51" s="1305"/>
      <c r="CM51" s="1305"/>
      <c r="CN51" s="1305">
        <v>78.8</v>
      </c>
      <c r="CO51" s="1305"/>
      <c r="CP51" s="1305"/>
      <c r="CQ51" s="1305"/>
      <c r="CR51" s="1305"/>
      <c r="CS51" s="1305"/>
      <c r="CT51" s="1305"/>
      <c r="CU51" s="1305"/>
      <c r="CV51" s="1305">
        <v>64.8</v>
      </c>
      <c r="CW51" s="1305"/>
      <c r="CX51" s="1305"/>
      <c r="CY51" s="1305"/>
      <c r="CZ51" s="1305"/>
      <c r="DA51" s="1305"/>
      <c r="DB51" s="1305"/>
      <c r="DC51" s="1305"/>
    </row>
    <row r="52" spans="1:109" x14ac:dyDescent="0.15">
      <c r="B52" s="395"/>
      <c r="G52" s="1313"/>
      <c r="H52" s="1313"/>
      <c r="I52" s="1326"/>
      <c r="J52" s="1326"/>
      <c r="K52" s="1312"/>
      <c r="L52" s="1312"/>
      <c r="M52" s="1312"/>
      <c r="N52" s="1312"/>
      <c r="AM52" s="404"/>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3"/>
      <c r="B53" s="395"/>
      <c r="G53" s="1313"/>
      <c r="H53" s="1313"/>
      <c r="I53" s="1311"/>
      <c r="J53" s="1311"/>
      <c r="K53" s="1312"/>
      <c r="L53" s="1312"/>
      <c r="M53" s="1312"/>
      <c r="N53" s="1312"/>
      <c r="AM53" s="404"/>
      <c r="AN53" s="1308"/>
      <c r="AO53" s="1308"/>
      <c r="AP53" s="1308"/>
      <c r="AQ53" s="1308"/>
      <c r="AR53" s="1308"/>
      <c r="AS53" s="1308"/>
      <c r="AT53" s="1308"/>
      <c r="AU53" s="1308"/>
      <c r="AV53" s="1308"/>
      <c r="AW53" s="1308"/>
      <c r="AX53" s="1308"/>
      <c r="AY53" s="1308"/>
      <c r="AZ53" s="1308"/>
      <c r="BA53" s="1308"/>
      <c r="BB53" s="1308" t="s">
        <v>603</v>
      </c>
      <c r="BC53" s="1308"/>
      <c r="BD53" s="1308"/>
      <c r="BE53" s="1308"/>
      <c r="BF53" s="1308"/>
      <c r="BG53" s="1308"/>
      <c r="BH53" s="1308"/>
      <c r="BI53" s="1308"/>
      <c r="BJ53" s="1308"/>
      <c r="BK53" s="1308"/>
      <c r="BL53" s="1308"/>
      <c r="BM53" s="1308"/>
      <c r="BN53" s="1308"/>
      <c r="BO53" s="1308"/>
      <c r="BP53" s="1305">
        <v>63.3</v>
      </c>
      <c r="BQ53" s="1305"/>
      <c r="BR53" s="1305"/>
      <c r="BS53" s="1305"/>
      <c r="BT53" s="1305"/>
      <c r="BU53" s="1305"/>
      <c r="BV53" s="1305"/>
      <c r="BW53" s="1305"/>
      <c r="BX53" s="1305">
        <v>63.5</v>
      </c>
      <c r="BY53" s="1305"/>
      <c r="BZ53" s="1305"/>
      <c r="CA53" s="1305"/>
      <c r="CB53" s="1305"/>
      <c r="CC53" s="1305"/>
      <c r="CD53" s="1305"/>
      <c r="CE53" s="1305"/>
      <c r="CF53" s="1305">
        <v>64.7</v>
      </c>
      <c r="CG53" s="1305"/>
      <c r="CH53" s="1305"/>
      <c r="CI53" s="1305"/>
      <c r="CJ53" s="1305"/>
      <c r="CK53" s="1305"/>
      <c r="CL53" s="1305"/>
      <c r="CM53" s="1305"/>
      <c r="CN53" s="1305">
        <v>65.7</v>
      </c>
      <c r="CO53" s="1305"/>
      <c r="CP53" s="1305"/>
      <c r="CQ53" s="1305"/>
      <c r="CR53" s="1305"/>
      <c r="CS53" s="1305"/>
      <c r="CT53" s="1305"/>
      <c r="CU53" s="1305"/>
      <c r="CV53" s="1305">
        <v>66.5</v>
      </c>
      <c r="CW53" s="1305"/>
      <c r="CX53" s="1305"/>
      <c r="CY53" s="1305"/>
      <c r="CZ53" s="1305"/>
      <c r="DA53" s="1305"/>
      <c r="DB53" s="1305"/>
      <c r="DC53" s="1305"/>
    </row>
    <row r="54" spans="1:109" x14ac:dyDescent="0.15">
      <c r="A54" s="403"/>
      <c r="B54" s="395"/>
      <c r="G54" s="1313"/>
      <c r="H54" s="1313"/>
      <c r="I54" s="1311"/>
      <c r="J54" s="1311"/>
      <c r="K54" s="1312"/>
      <c r="L54" s="1312"/>
      <c r="M54" s="1312"/>
      <c r="N54" s="1312"/>
      <c r="AM54" s="404"/>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3"/>
      <c r="B55" s="395"/>
      <c r="G55" s="1311"/>
      <c r="H55" s="1311"/>
      <c r="I55" s="1311"/>
      <c r="J55" s="1311"/>
      <c r="K55" s="1312"/>
      <c r="L55" s="1312"/>
      <c r="M55" s="1312"/>
      <c r="N55" s="1312"/>
      <c r="AN55" s="1310" t="s">
        <v>604</v>
      </c>
      <c r="AO55" s="1310"/>
      <c r="AP55" s="1310"/>
      <c r="AQ55" s="1310"/>
      <c r="AR55" s="1310"/>
      <c r="AS55" s="1310"/>
      <c r="AT55" s="1310"/>
      <c r="AU55" s="1310"/>
      <c r="AV55" s="1310"/>
      <c r="AW55" s="1310"/>
      <c r="AX55" s="1310"/>
      <c r="AY55" s="1310"/>
      <c r="AZ55" s="1310"/>
      <c r="BA55" s="1310"/>
      <c r="BB55" s="1308" t="s">
        <v>602</v>
      </c>
      <c r="BC55" s="1308"/>
      <c r="BD55" s="1308"/>
      <c r="BE55" s="1308"/>
      <c r="BF55" s="1308"/>
      <c r="BG55" s="1308"/>
      <c r="BH55" s="1308"/>
      <c r="BI55" s="1308"/>
      <c r="BJ55" s="1308"/>
      <c r="BK55" s="1308"/>
      <c r="BL55" s="1308"/>
      <c r="BM55" s="1308"/>
      <c r="BN55" s="1308"/>
      <c r="BO55" s="1308"/>
      <c r="BP55" s="1305">
        <v>33.6</v>
      </c>
      <c r="BQ55" s="1305"/>
      <c r="BR55" s="1305"/>
      <c r="BS55" s="1305"/>
      <c r="BT55" s="1305"/>
      <c r="BU55" s="1305"/>
      <c r="BV55" s="1305"/>
      <c r="BW55" s="1305"/>
      <c r="BX55" s="1305">
        <v>35.299999999999997</v>
      </c>
      <c r="BY55" s="1305"/>
      <c r="BZ55" s="1305"/>
      <c r="CA55" s="1305"/>
      <c r="CB55" s="1305"/>
      <c r="CC55" s="1305"/>
      <c r="CD55" s="1305"/>
      <c r="CE55" s="1305"/>
      <c r="CF55" s="1305">
        <v>31.9</v>
      </c>
      <c r="CG55" s="1305"/>
      <c r="CH55" s="1305"/>
      <c r="CI55" s="1305"/>
      <c r="CJ55" s="1305"/>
      <c r="CK55" s="1305"/>
      <c r="CL55" s="1305"/>
      <c r="CM55" s="1305"/>
      <c r="CN55" s="1305">
        <v>24.2</v>
      </c>
      <c r="CO55" s="1305"/>
      <c r="CP55" s="1305"/>
      <c r="CQ55" s="1305"/>
      <c r="CR55" s="1305"/>
      <c r="CS55" s="1305"/>
      <c r="CT55" s="1305"/>
      <c r="CU55" s="1305"/>
      <c r="CV55" s="1305">
        <v>22.1</v>
      </c>
      <c r="CW55" s="1305"/>
      <c r="CX55" s="1305"/>
      <c r="CY55" s="1305"/>
      <c r="CZ55" s="1305"/>
      <c r="DA55" s="1305"/>
      <c r="DB55" s="1305"/>
      <c r="DC55" s="1305"/>
    </row>
    <row r="56" spans="1:109" x14ac:dyDescent="0.15">
      <c r="A56" s="403"/>
      <c r="B56" s="395"/>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3" customFormat="1" x14ac:dyDescent="0.15">
      <c r="B57" s="407"/>
      <c r="G57" s="1311"/>
      <c r="H57" s="1311"/>
      <c r="I57" s="1306"/>
      <c r="J57" s="1306"/>
      <c r="K57" s="1312"/>
      <c r="L57" s="1312"/>
      <c r="M57" s="1312"/>
      <c r="N57" s="1312"/>
      <c r="AM57" s="388"/>
      <c r="AN57" s="1310"/>
      <c r="AO57" s="1310"/>
      <c r="AP57" s="1310"/>
      <c r="AQ57" s="1310"/>
      <c r="AR57" s="1310"/>
      <c r="AS57" s="1310"/>
      <c r="AT57" s="1310"/>
      <c r="AU57" s="1310"/>
      <c r="AV57" s="1310"/>
      <c r="AW57" s="1310"/>
      <c r="AX57" s="1310"/>
      <c r="AY57" s="1310"/>
      <c r="AZ57" s="1310"/>
      <c r="BA57" s="1310"/>
      <c r="BB57" s="1308" t="s">
        <v>603</v>
      </c>
      <c r="BC57" s="1308"/>
      <c r="BD57" s="1308"/>
      <c r="BE57" s="1308"/>
      <c r="BF57" s="1308"/>
      <c r="BG57" s="1308"/>
      <c r="BH57" s="1308"/>
      <c r="BI57" s="1308"/>
      <c r="BJ57" s="1308"/>
      <c r="BK57" s="1308"/>
      <c r="BL57" s="1308"/>
      <c r="BM57" s="1308"/>
      <c r="BN57" s="1308"/>
      <c r="BO57" s="1308"/>
      <c r="BP57" s="1305">
        <v>56.8</v>
      </c>
      <c r="BQ57" s="1305"/>
      <c r="BR57" s="1305"/>
      <c r="BS57" s="1305"/>
      <c r="BT57" s="1305"/>
      <c r="BU57" s="1305"/>
      <c r="BV57" s="1305"/>
      <c r="BW57" s="1305"/>
      <c r="BX57" s="1305">
        <v>60.4</v>
      </c>
      <c r="BY57" s="1305"/>
      <c r="BZ57" s="1305"/>
      <c r="CA57" s="1305"/>
      <c r="CB57" s="1305"/>
      <c r="CC57" s="1305"/>
      <c r="CD57" s="1305"/>
      <c r="CE57" s="1305"/>
      <c r="CF57" s="1305">
        <v>59.3</v>
      </c>
      <c r="CG57" s="1305"/>
      <c r="CH57" s="1305"/>
      <c r="CI57" s="1305"/>
      <c r="CJ57" s="1305"/>
      <c r="CK57" s="1305"/>
      <c r="CL57" s="1305"/>
      <c r="CM57" s="1305"/>
      <c r="CN57" s="1305">
        <v>59.9</v>
      </c>
      <c r="CO57" s="1305"/>
      <c r="CP57" s="1305"/>
      <c r="CQ57" s="1305"/>
      <c r="CR57" s="1305"/>
      <c r="CS57" s="1305"/>
      <c r="CT57" s="1305"/>
      <c r="CU57" s="1305"/>
      <c r="CV57" s="1305">
        <v>61.5</v>
      </c>
      <c r="CW57" s="1305"/>
      <c r="CX57" s="1305"/>
      <c r="CY57" s="1305"/>
      <c r="CZ57" s="1305"/>
      <c r="DA57" s="1305"/>
      <c r="DB57" s="1305"/>
      <c r="DC57" s="1305"/>
      <c r="DD57" s="408"/>
      <c r="DE57" s="407"/>
    </row>
    <row r="58" spans="1:109" s="403" customFormat="1" x14ac:dyDescent="0.15">
      <c r="A58" s="388"/>
      <c r="B58" s="407"/>
      <c r="G58" s="1311"/>
      <c r="H58" s="1311"/>
      <c r="I58" s="1306"/>
      <c r="J58" s="1306"/>
      <c r="K58" s="1312"/>
      <c r="L58" s="1312"/>
      <c r="M58" s="1312"/>
      <c r="N58" s="1312"/>
      <c r="AM58" s="388"/>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1"/>
      <c r="H72" s="1311"/>
      <c r="I72" s="1311"/>
      <c r="J72" s="1311"/>
      <c r="K72" s="405"/>
      <c r="L72" s="405"/>
      <c r="M72" s="406"/>
      <c r="N72" s="406"/>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x14ac:dyDescent="0.15">
      <c r="B73" s="395"/>
      <c r="G73" s="1313"/>
      <c r="H73" s="1313"/>
      <c r="I73" s="1313"/>
      <c r="J73" s="1313"/>
      <c r="K73" s="1309"/>
      <c r="L73" s="1309"/>
      <c r="M73" s="1309"/>
      <c r="N73" s="1309"/>
      <c r="AM73" s="404"/>
      <c r="AN73" s="1308" t="s">
        <v>601</v>
      </c>
      <c r="AO73" s="1308"/>
      <c r="AP73" s="1308"/>
      <c r="AQ73" s="1308"/>
      <c r="AR73" s="1308"/>
      <c r="AS73" s="1308"/>
      <c r="AT73" s="1308"/>
      <c r="AU73" s="1308"/>
      <c r="AV73" s="1308"/>
      <c r="AW73" s="1308"/>
      <c r="AX73" s="1308"/>
      <c r="AY73" s="1308"/>
      <c r="AZ73" s="1308"/>
      <c r="BA73" s="1308"/>
      <c r="BB73" s="1308" t="s">
        <v>602</v>
      </c>
      <c r="BC73" s="1308"/>
      <c r="BD73" s="1308"/>
      <c r="BE73" s="1308"/>
      <c r="BF73" s="1308"/>
      <c r="BG73" s="1308"/>
      <c r="BH73" s="1308"/>
      <c r="BI73" s="1308"/>
      <c r="BJ73" s="1308"/>
      <c r="BK73" s="1308"/>
      <c r="BL73" s="1308"/>
      <c r="BM73" s="1308"/>
      <c r="BN73" s="1308"/>
      <c r="BO73" s="1308"/>
      <c r="BP73" s="1305">
        <v>88.4</v>
      </c>
      <c r="BQ73" s="1305"/>
      <c r="BR73" s="1305"/>
      <c r="BS73" s="1305"/>
      <c r="BT73" s="1305"/>
      <c r="BU73" s="1305"/>
      <c r="BV73" s="1305"/>
      <c r="BW73" s="1305"/>
      <c r="BX73" s="1305">
        <v>82.9</v>
      </c>
      <c r="BY73" s="1305"/>
      <c r="BZ73" s="1305"/>
      <c r="CA73" s="1305"/>
      <c r="CB73" s="1305"/>
      <c r="CC73" s="1305"/>
      <c r="CD73" s="1305"/>
      <c r="CE73" s="1305"/>
      <c r="CF73" s="1305">
        <v>81.5</v>
      </c>
      <c r="CG73" s="1305"/>
      <c r="CH73" s="1305"/>
      <c r="CI73" s="1305"/>
      <c r="CJ73" s="1305"/>
      <c r="CK73" s="1305"/>
      <c r="CL73" s="1305"/>
      <c r="CM73" s="1305"/>
      <c r="CN73" s="1305">
        <v>78.8</v>
      </c>
      <c r="CO73" s="1305"/>
      <c r="CP73" s="1305"/>
      <c r="CQ73" s="1305"/>
      <c r="CR73" s="1305"/>
      <c r="CS73" s="1305"/>
      <c r="CT73" s="1305"/>
      <c r="CU73" s="1305"/>
      <c r="CV73" s="1305">
        <v>64.8</v>
      </c>
      <c r="CW73" s="1305"/>
      <c r="CX73" s="1305"/>
      <c r="CY73" s="1305"/>
      <c r="CZ73" s="1305"/>
      <c r="DA73" s="1305"/>
      <c r="DB73" s="1305"/>
      <c r="DC73" s="1305"/>
    </row>
    <row r="74" spans="2:107" x14ac:dyDescent="0.15">
      <c r="B74" s="395"/>
      <c r="G74" s="1313"/>
      <c r="H74" s="1313"/>
      <c r="I74" s="1313"/>
      <c r="J74" s="1313"/>
      <c r="K74" s="1309"/>
      <c r="L74" s="1309"/>
      <c r="M74" s="1309"/>
      <c r="N74" s="1309"/>
      <c r="AM74" s="404"/>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5"/>
      <c r="G75" s="1313"/>
      <c r="H75" s="1313"/>
      <c r="I75" s="1311"/>
      <c r="J75" s="1311"/>
      <c r="K75" s="1312"/>
      <c r="L75" s="1312"/>
      <c r="M75" s="1312"/>
      <c r="N75" s="1312"/>
      <c r="AM75" s="404"/>
      <c r="AN75" s="1308"/>
      <c r="AO75" s="1308"/>
      <c r="AP75" s="1308"/>
      <c r="AQ75" s="1308"/>
      <c r="AR75" s="1308"/>
      <c r="AS75" s="1308"/>
      <c r="AT75" s="1308"/>
      <c r="AU75" s="1308"/>
      <c r="AV75" s="1308"/>
      <c r="AW75" s="1308"/>
      <c r="AX75" s="1308"/>
      <c r="AY75" s="1308"/>
      <c r="AZ75" s="1308"/>
      <c r="BA75" s="1308"/>
      <c r="BB75" s="1308" t="s">
        <v>607</v>
      </c>
      <c r="BC75" s="1308"/>
      <c r="BD75" s="1308"/>
      <c r="BE75" s="1308"/>
      <c r="BF75" s="1308"/>
      <c r="BG75" s="1308"/>
      <c r="BH75" s="1308"/>
      <c r="BI75" s="1308"/>
      <c r="BJ75" s="1308"/>
      <c r="BK75" s="1308"/>
      <c r="BL75" s="1308"/>
      <c r="BM75" s="1308"/>
      <c r="BN75" s="1308"/>
      <c r="BO75" s="1308"/>
      <c r="BP75" s="1305">
        <v>10.4</v>
      </c>
      <c r="BQ75" s="1305"/>
      <c r="BR75" s="1305"/>
      <c r="BS75" s="1305"/>
      <c r="BT75" s="1305"/>
      <c r="BU75" s="1305"/>
      <c r="BV75" s="1305"/>
      <c r="BW75" s="1305"/>
      <c r="BX75" s="1305">
        <v>10</v>
      </c>
      <c r="BY75" s="1305"/>
      <c r="BZ75" s="1305"/>
      <c r="CA75" s="1305"/>
      <c r="CB75" s="1305"/>
      <c r="CC75" s="1305"/>
      <c r="CD75" s="1305"/>
      <c r="CE75" s="1305"/>
      <c r="CF75" s="1305">
        <v>10.3</v>
      </c>
      <c r="CG75" s="1305"/>
      <c r="CH75" s="1305"/>
      <c r="CI75" s="1305"/>
      <c r="CJ75" s="1305"/>
      <c r="CK75" s="1305"/>
      <c r="CL75" s="1305"/>
      <c r="CM75" s="1305"/>
      <c r="CN75" s="1305">
        <v>10.5</v>
      </c>
      <c r="CO75" s="1305"/>
      <c r="CP75" s="1305"/>
      <c r="CQ75" s="1305"/>
      <c r="CR75" s="1305"/>
      <c r="CS75" s="1305"/>
      <c r="CT75" s="1305"/>
      <c r="CU75" s="1305"/>
      <c r="CV75" s="1305">
        <v>10.6</v>
      </c>
      <c r="CW75" s="1305"/>
      <c r="CX75" s="1305"/>
      <c r="CY75" s="1305"/>
      <c r="CZ75" s="1305"/>
      <c r="DA75" s="1305"/>
      <c r="DB75" s="1305"/>
      <c r="DC75" s="1305"/>
    </row>
    <row r="76" spans="2:107" x14ac:dyDescent="0.15">
      <c r="B76" s="395"/>
      <c r="G76" s="1313"/>
      <c r="H76" s="1313"/>
      <c r="I76" s="1311"/>
      <c r="J76" s="1311"/>
      <c r="K76" s="1312"/>
      <c r="L76" s="1312"/>
      <c r="M76" s="1312"/>
      <c r="N76" s="1312"/>
      <c r="AM76" s="404"/>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5"/>
      <c r="G77" s="1311"/>
      <c r="H77" s="1311"/>
      <c r="I77" s="1311"/>
      <c r="J77" s="1311"/>
      <c r="K77" s="1309"/>
      <c r="L77" s="1309"/>
      <c r="M77" s="1309"/>
      <c r="N77" s="1309"/>
      <c r="AN77" s="1310" t="s">
        <v>604</v>
      </c>
      <c r="AO77" s="1310"/>
      <c r="AP77" s="1310"/>
      <c r="AQ77" s="1310"/>
      <c r="AR77" s="1310"/>
      <c r="AS77" s="1310"/>
      <c r="AT77" s="1310"/>
      <c r="AU77" s="1310"/>
      <c r="AV77" s="1310"/>
      <c r="AW77" s="1310"/>
      <c r="AX77" s="1310"/>
      <c r="AY77" s="1310"/>
      <c r="AZ77" s="1310"/>
      <c r="BA77" s="1310"/>
      <c r="BB77" s="1308" t="s">
        <v>602</v>
      </c>
      <c r="BC77" s="1308"/>
      <c r="BD77" s="1308"/>
      <c r="BE77" s="1308"/>
      <c r="BF77" s="1308"/>
      <c r="BG77" s="1308"/>
      <c r="BH77" s="1308"/>
      <c r="BI77" s="1308"/>
      <c r="BJ77" s="1308"/>
      <c r="BK77" s="1308"/>
      <c r="BL77" s="1308"/>
      <c r="BM77" s="1308"/>
      <c r="BN77" s="1308"/>
      <c r="BO77" s="1308"/>
      <c r="BP77" s="1305">
        <v>33.6</v>
      </c>
      <c r="BQ77" s="1305"/>
      <c r="BR77" s="1305"/>
      <c r="BS77" s="1305"/>
      <c r="BT77" s="1305"/>
      <c r="BU77" s="1305"/>
      <c r="BV77" s="1305"/>
      <c r="BW77" s="1305"/>
      <c r="BX77" s="1305">
        <v>35.299999999999997</v>
      </c>
      <c r="BY77" s="1305"/>
      <c r="BZ77" s="1305"/>
      <c r="CA77" s="1305"/>
      <c r="CB77" s="1305"/>
      <c r="CC77" s="1305"/>
      <c r="CD77" s="1305"/>
      <c r="CE77" s="1305"/>
      <c r="CF77" s="1305">
        <v>31.9</v>
      </c>
      <c r="CG77" s="1305"/>
      <c r="CH77" s="1305"/>
      <c r="CI77" s="1305"/>
      <c r="CJ77" s="1305"/>
      <c r="CK77" s="1305"/>
      <c r="CL77" s="1305"/>
      <c r="CM77" s="1305"/>
      <c r="CN77" s="1305">
        <v>24.2</v>
      </c>
      <c r="CO77" s="1305"/>
      <c r="CP77" s="1305"/>
      <c r="CQ77" s="1305"/>
      <c r="CR77" s="1305"/>
      <c r="CS77" s="1305"/>
      <c r="CT77" s="1305"/>
      <c r="CU77" s="1305"/>
      <c r="CV77" s="1305">
        <v>22.1</v>
      </c>
      <c r="CW77" s="1305"/>
      <c r="CX77" s="1305"/>
      <c r="CY77" s="1305"/>
      <c r="CZ77" s="1305"/>
      <c r="DA77" s="1305"/>
      <c r="DB77" s="1305"/>
      <c r="DC77" s="1305"/>
    </row>
    <row r="78" spans="2:107" x14ac:dyDescent="0.15">
      <c r="B78" s="395"/>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5"/>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607</v>
      </c>
      <c r="BC79" s="1308"/>
      <c r="BD79" s="1308"/>
      <c r="BE79" s="1308"/>
      <c r="BF79" s="1308"/>
      <c r="BG79" s="1308"/>
      <c r="BH79" s="1308"/>
      <c r="BI79" s="1308"/>
      <c r="BJ79" s="1308"/>
      <c r="BK79" s="1308"/>
      <c r="BL79" s="1308"/>
      <c r="BM79" s="1308"/>
      <c r="BN79" s="1308"/>
      <c r="BO79" s="1308"/>
      <c r="BP79" s="1305">
        <v>7</v>
      </c>
      <c r="BQ79" s="1305"/>
      <c r="BR79" s="1305"/>
      <c r="BS79" s="1305"/>
      <c r="BT79" s="1305"/>
      <c r="BU79" s="1305"/>
      <c r="BV79" s="1305"/>
      <c r="BW79" s="1305"/>
      <c r="BX79" s="1305">
        <v>6.9</v>
      </c>
      <c r="BY79" s="1305"/>
      <c r="BZ79" s="1305"/>
      <c r="CA79" s="1305"/>
      <c r="CB79" s="1305"/>
      <c r="CC79" s="1305"/>
      <c r="CD79" s="1305"/>
      <c r="CE79" s="1305"/>
      <c r="CF79" s="1305">
        <v>6.6</v>
      </c>
      <c r="CG79" s="1305"/>
      <c r="CH79" s="1305"/>
      <c r="CI79" s="1305"/>
      <c r="CJ79" s="1305"/>
      <c r="CK79" s="1305"/>
      <c r="CL79" s="1305"/>
      <c r="CM79" s="1305"/>
      <c r="CN79" s="1305">
        <v>6.4</v>
      </c>
      <c r="CO79" s="1305"/>
      <c r="CP79" s="1305"/>
      <c r="CQ79" s="1305"/>
      <c r="CR79" s="1305"/>
      <c r="CS79" s="1305"/>
      <c r="CT79" s="1305"/>
      <c r="CU79" s="1305"/>
      <c r="CV79" s="1305">
        <v>6.3</v>
      </c>
      <c r="CW79" s="1305"/>
      <c r="CX79" s="1305"/>
      <c r="CY79" s="1305"/>
      <c r="CZ79" s="1305"/>
      <c r="DA79" s="1305"/>
      <c r="DB79" s="1305"/>
      <c r="DC79" s="1305"/>
    </row>
    <row r="80" spans="2:107" x14ac:dyDescent="0.15">
      <c r="B80" s="395"/>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RY+zPt5IPYSUtSd7UjpbhOuWyTbThQ9dGLau7pk/wQmowdgT2Rr8aCVjj3zU25DuxCHbxvVxUS5ZniZ+6toGg==" saltValue="gnlHd+DI3FyINWKQq5wF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90" zoomScaleNormal="90" zoomScaleSheetLayoutView="70" workbookViewId="0">
      <selection activeCell="CO110" sqref="CO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ulzdgvWPsHsDi+r7/vE1pFC1UYpr6cz+6R4kC39mX4Jb74r/fN6S36qhhIP9E0NloWm7mXVyTHqthEiY+DEFaQ==" saltValue="fEx76qIXk+bO0VEd5s8b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8VA/P/2nHyrXVTP3lLy+vw8HSzOfKk5Fv+uN1DpmXvfMkOliToVLYxbWvCKM/KF3cXwqzWr8Zt6UQ8/JDZvykQ==" saltValue="ngOpAWaL9kbcXrTB+eL+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60692</v>
      </c>
      <c r="E3" s="162"/>
      <c r="F3" s="163">
        <v>47278</v>
      </c>
      <c r="G3" s="164"/>
      <c r="H3" s="165"/>
    </row>
    <row r="4" spans="1:8" x14ac:dyDescent="0.15">
      <c r="A4" s="166"/>
      <c r="B4" s="167"/>
      <c r="C4" s="168"/>
      <c r="D4" s="169">
        <v>32946</v>
      </c>
      <c r="E4" s="170"/>
      <c r="F4" s="171">
        <v>24096</v>
      </c>
      <c r="G4" s="172"/>
      <c r="H4" s="173"/>
    </row>
    <row r="5" spans="1:8" x14ac:dyDescent="0.15">
      <c r="A5" s="154" t="s">
        <v>546</v>
      </c>
      <c r="B5" s="159"/>
      <c r="C5" s="160"/>
      <c r="D5" s="161">
        <v>42611</v>
      </c>
      <c r="E5" s="162"/>
      <c r="F5" s="163">
        <v>44504</v>
      </c>
      <c r="G5" s="164"/>
      <c r="H5" s="165"/>
    </row>
    <row r="6" spans="1:8" x14ac:dyDescent="0.15">
      <c r="A6" s="166"/>
      <c r="B6" s="167"/>
      <c r="C6" s="168"/>
      <c r="D6" s="169">
        <v>20196</v>
      </c>
      <c r="E6" s="170"/>
      <c r="F6" s="171">
        <v>25876</v>
      </c>
      <c r="G6" s="172"/>
      <c r="H6" s="173"/>
    </row>
    <row r="7" spans="1:8" x14ac:dyDescent="0.15">
      <c r="A7" s="154" t="s">
        <v>547</v>
      </c>
      <c r="B7" s="159"/>
      <c r="C7" s="160"/>
      <c r="D7" s="161">
        <v>25853</v>
      </c>
      <c r="E7" s="162"/>
      <c r="F7" s="163">
        <v>47820</v>
      </c>
      <c r="G7" s="164"/>
      <c r="H7" s="165"/>
    </row>
    <row r="8" spans="1:8" x14ac:dyDescent="0.15">
      <c r="A8" s="166"/>
      <c r="B8" s="167"/>
      <c r="C8" s="168"/>
      <c r="D8" s="169">
        <v>15386</v>
      </c>
      <c r="E8" s="170"/>
      <c r="F8" s="171">
        <v>25855</v>
      </c>
      <c r="G8" s="172"/>
      <c r="H8" s="173"/>
    </row>
    <row r="9" spans="1:8" x14ac:dyDescent="0.15">
      <c r="A9" s="154" t="s">
        <v>548</v>
      </c>
      <c r="B9" s="159"/>
      <c r="C9" s="160"/>
      <c r="D9" s="161">
        <v>24322</v>
      </c>
      <c r="E9" s="162"/>
      <c r="F9" s="163">
        <v>41934</v>
      </c>
      <c r="G9" s="164"/>
      <c r="H9" s="165"/>
    </row>
    <row r="10" spans="1:8" x14ac:dyDescent="0.15">
      <c r="A10" s="166"/>
      <c r="B10" s="167"/>
      <c r="C10" s="168"/>
      <c r="D10" s="169">
        <v>14152</v>
      </c>
      <c r="E10" s="170"/>
      <c r="F10" s="171">
        <v>23352</v>
      </c>
      <c r="G10" s="172"/>
      <c r="H10" s="173"/>
    </row>
    <row r="11" spans="1:8" x14ac:dyDescent="0.15">
      <c r="A11" s="154" t="s">
        <v>549</v>
      </c>
      <c r="B11" s="159"/>
      <c r="C11" s="160"/>
      <c r="D11" s="161">
        <v>18873</v>
      </c>
      <c r="E11" s="162"/>
      <c r="F11" s="163">
        <v>45588</v>
      </c>
      <c r="G11" s="164"/>
      <c r="H11" s="165"/>
    </row>
    <row r="12" spans="1:8" x14ac:dyDescent="0.15">
      <c r="A12" s="166"/>
      <c r="B12" s="167"/>
      <c r="C12" s="174"/>
      <c r="D12" s="169">
        <v>10600</v>
      </c>
      <c r="E12" s="170"/>
      <c r="F12" s="171">
        <v>24150</v>
      </c>
      <c r="G12" s="172"/>
      <c r="H12" s="173"/>
    </row>
    <row r="13" spans="1:8" x14ac:dyDescent="0.15">
      <c r="A13" s="154"/>
      <c r="B13" s="159"/>
      <c r="C13" s="175"/>
      <c r="D13" s="176">
        <v>34470</v>
      </c>
      <c r="E13" s="177"/>
      <c r="F13" s="178">
        <v>45425</v>
      </c>
      <c r="G13" s="179"/>
      <c r="H13" s="165"/>
    </row>
    <row r="14" spans="1:8" x14ac:dyDescent="0.15">
      <c r="A14" s="166"/>
      <c r="B14" s="167"/>
      <c r="C14" s="168"/>
      <c r="D14" s="169">
        <v>18656</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6.76</v>
      </c>
      <c r="C19" s="180">
        <f>ROUND(VALUE(SUBSTITUTE(実質収支比率等に係る経年分析!G$48,"▲","-")),2)</f>
        <v>5.36</v>
      </c>
      <c r="D19" s="180">
        <f>ROUND(VALUE(SUBSTITUTE(実質収支比率等に係る経年分析!H$48,"▲","-")),2)</f>
        <v>7.62</v>
      </c>
      <c r="E19" s="180">
        <f>ROUND(VALUE(SUBSTITUTE(実質収支比率等に係る経年分析!I$48,"▲","-")),2)</f>
        <v>7.05</v>
      </c>
      <c r="F19" s="180">
        <f>ROUND(VALUE(SUBSTITUTE(実質収支比率等に係る経年分析!J$48,"▲","-")),2)</f>
        <v>8.1</v>
      </c>
    </row>
    <row r="20" spans="1:11" x14ac:dyDescent="0.15">
      <c r="A20" s="180" t="s">
        <v>55</v>
      </c>
      <c r="B20" s="180">
        <f>ROUND(VALUE(SUBSTITUTE(実質収支比率等に係る経年分析!F$47,"▲","-")),2)</f>
        <v>11.34</v>
      </c>
      <c r="C20" s="180">
        <f>ROUND(VALUE(SUBSTITUTE(実質収支比率等に係る経年分析!G$47,"▲","-")),2)</f>
        <v>9.65</v>
      </c>
      <c r="D20" s="180">
        <f>ROUND(VALUE(SUBSTITUTE(実質収支比率等に係る経年分析!H$47,"▲","-")),2)</f>
        <v>7.1</v>
      </c>
      <c r="E20" s="180">
        <f>ROUND(VALUE(SUBSTITUTE(実質収支比率等に係る経年分析!I$47,"▲","-")),2)</f>
        <v>7.09</v>
      </c>
      <c r="F20" s="180">
        <f>ROUND(VALUE(SUBSTITUTE(実質収支比率等に係る経年分析!J$47,"▲","-")),2)</f>
        <v>7.02</v>
      </c>
    </row>
    <row r="21" spans="1:11" x14ac:dyDescent="0.15">
      <c r="A21" s="180" t="s">
        <v>56</v>
      </c>
      <c r="B21" s="180">
        <f>IF(ISNUMBER(VALUE(SUBSTITUTE(実質収支比率等に係る経年分析!F$49,"▲","-"))),ROUND(VALUE(SUBSTITUTE(実質収支比率等に係る経年分析!F$49,"▲","-")),2),NA())</f>
        <v>-4.82</v>
      </c>
      <c r="C21" s="180">
        <f>IF(ISNUMBER(VALUE(SUBSTITUTE(実質収支比率等に係る経年分析!G$49,"▲","-"))),ROUND(VALUE(SUBSTITUTE(実質収支比率等に係る経年分析!G$49,"▲","-")),2),NA())</f>
        <v>-6.7</v>
      </c>
      <c r="D21" s="180">
        <f>IF(ISNUMBER(VALUE(SUBSTITUTE(実質収支比率等に係る経年分析!H$49,"▲","-"))),ROUND(VALUE(SUBSTITUTE(実質収支比率等に係る経年分析!H$49,"▲","-")),2),NA())</f>
        <v>-3.07</v>
      </c>
      <c r="E21" s="180">
        <f>IF(ISNUMBER(VALUE(SUBSTITUTE(実質収支比率等に係る経年分析!I$49,"▲","-"))),ROUND(VALUE(SUBSTITUTE(実質収支比率等に係る経年分析!I$49,"▲","-")),2),NA())</f>
        <v>-4.7300000000000004</v>
      </c>
      <c r="F21" s="180">
        <f>IF(ISNUMBER(VALUE(SUBSTITUTE(実質収支比率等に係る経年分析!J$49,"▲","-"))),ROUND(VALUE(SUBSTITUTE(実質収支比率等に係る経年分析!J$49,"▲","-")),2),NA())</f>
        <v>-3.02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8.0399999999999991</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8.3000000000000007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8.7799999999999994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10.220000000000001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2663</v>
      </c>
      <c r="E42" s="182"/>
      <c r="F42" s="182"/>
      <c r="G42" s="182">
        <f>'実質公債費比率（分子）の構造'!L$52</f>
        <v>2611</v>
      </c>
      <c r="H42" s="182"/>
      <c r="I42" s="182"/>
      <c r="J42" s="182">
        <f>'実質公債費比率（分子）の構造'!M$52</f>
        <v>2634</v>
      </c>
      <c r="K42" s="182"/>
      <c r="L42" s="182"/>
      <c r="M42" s="182">
        <f>'実質公債費比率（分子）の構造'!N$52</f>
        <v>2591</v>
      </c>
      <c r="N42" s="182"/>
      <c r="O42" s="182"/>
      <c r="P42" s="182">
        <f>'実質公債費比率（分子）の構造'!O$52</f>
        <v>2613</v>
      </c>
    </row>
    <row r="43" spans="1:16" x14ac:dyDescent="0.15">
      <c r="A43" s="182" t="s">
        <v>64</v>
      </c>
      <c r="B43" s="182">
        <f>'実質公債費比率（分子）の構造'!K$51</f>
        <v>2</v>
      </c>
      <c r="C43" s="182"/>
      <c r="D43" s="182"/>
      <c r="E43" s="182">
        <f>'実質公債費比率（分子）の構造'!L$51</f>
        <v>1</v>
      </c>
      <c r="F43" s="182"/>
      <c r="G43" s="182"/>
      <c r="H43" s="182">
        <f>'実質公債費比率（分子）の構造'!M$51</f>
        <v>2</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v>
      </c>
      <c r="C45" s="182"/>
      <c r="D45" s="182"/>
      <c r="E45" s="182">
        <f>'実質公債費比率（分子）の構造'!L$49</f>
        <v>35</v>
      </c>
      <c r="F45" s="182"/>
      <c r="G45" s="182"/>
      <c r="H45" s="182">
        <f>'実質公債費比率（分子）の構造'!M$49</f>
        <v>68</v>
      </c>
      <c r="I45" s="182"/>
      <c r="J45" s="182"/>
      <c r="K45" s="182">
        <f>'実質公債費比率（分子）の構造'!N$49</f>
        <v>73</v>
      </c>
      <c r="L45" s="182"/>
      <c r="M45" s="182"/>
      <c r="N45" s="182">
        <f>'実質公債費比率（分子）の構造'!O$49</f>
        <v>98</v>
      </c>
      <c r="O45" s="182"/>
      <c r="P45" s="182"/>
    </row>
    <row r="46" spans="1:16" x14ac:dyDescent="0.15">
      <c r="A46" s="182" t="s">
        <v>67</v>
      </c>
      <c r="B46" s="182">
        <f>'実質公債費比率（分子）の構造'!K$48</f>
        <v>1212</v>
      </c>
      <c r="C46" s="182"/>
      <c r="D46" s="182"/>
      <c r="E46" s="182">
        <f>'実質公債費比率（分子）の構造'!L$48</f>
        <v>1162</v>
      </c>
      <c r="F46" s="182"/>
      <c r="G46" s="182"/>
      <c r="H46" s="182">
        <f>'実質公債費比率（分子）の構造'!M$48</f>
        <v>1195</v>
      </c>
      <c r="I46" s="182"/>
      <c r="J46" s="182"/>
      <c r="K46" s="182">
        <f>'実質公債費比率（分子）の構造'!N$48</f>
        <v>1169</v>
      </c>
      <c r="L46" s="182"/>
      <c r="M46" s="182"/>
      <c r="N46" s="182">
        <f>'実質公債費比率（分子）の構造'!O$48</f>
        <v>1127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2634</v>
      </c>
      <c r="C49" s="182"/>
      <c r="D49" s="182"/>
      <c r="E49" s="182">
        <f>'実質公債費比率（分子）の構造'!L$45</f>
        <v>2673</v>
      </c>
      <c r="F49" s="182"/>
      <c r="G49" s="182"/>
      <c r="H49" s="182">
        <f>'実質公債費比率（分子）の構造'!M$45</f>
        <v>2654</v>
      </c>
      <c r="I49" s="182"/>
      <c r="J49" s="182"/>
      <c r="K49" s="182">
        <f>'実質公債費比率（分子）の構造'!N$45</f>
        <v>2641</v>
      </c>
      <c r="L49" s="182"/>
      <c r="M49" s="182"/>
      <c r="N49" s="182">
        <f>'実質公債費比率（分子）の構造'!O$45</f>
        <v>2706</v>
      </c>
      <c r="O49" s="182"/>
      <c r="P49" s="182"/>
    </row>
    <row r="50" spans="1:16" x14ac:dyDescent="0.15">
      <c r="A50" s="182" t="s">
        <v>71</v>
      </c>
      <c r="B50" s="182" t="e">
        <f>NA()</f>
        <v>#N/A</v>
      </c>
      <c r="C50" s="182">
        <f>IF(ISNUMBER('実質公債費比率（分子）の構造'!K$53),'実質公債費比率（分子）の構造'!K$53,NA())</f>
        <v>1196</v>
      </c>
      <c r="D50" s="182" t="e">
        <f>NA()</f>
        <v>#N/A</v>
      </c>
      <c r="E50" s="182" t="e">
        <f>NA()</f>
        <v>#N/A</v>
      </c>
      <c r="F50" s="182">
        <f>IF(ISNUMBER('実質公債費比率（分子）の構造'!L$53),'実質公債費比率（分子）の構造'!L$53,NA())</f>
        <v>1260</v>
      </c>
      <c r="G50" s="182" t="e">
        <f>NA()</f>
        <v>#N/A</v>
      </c>
      <c r="H50" s="182" t="e">
        <f>NA()</f>
        <v>#N/A</v>
      </c>
      <c r="I50" s="182">
        <f>IF(ISNUMBER('実質公債費比率（分子）の構造'!M$53),'実質公債費比率（分子）の構造'!M$53,NA())</f>
        <v>1285</v>
      </c>
      <c r="J50" s="182" t="e">
        <f>NA()</f>
        <v>#N/A</v>
      </c>
      <c r="K50" s="182" t="e">
        <f>NA()</f>
        <v>#N/A</v>
      </c>
      <c r="L50" s="182">
        <f>IF(ISNUMBER('実質公債費比率（分子）の構造'!N$53),'実質公債費比率（分子）の構造'!N$53,NA())</f>
        <v>1292</v>
      </c>
      <c r="M50" s="182" t="e">
        <f>NA()</f>
        <v>#N/A</v>
      </c>
      <c r="N50" s="182" t="e">
        <f>NA()</f>
        <v>#N/A</v>
      </c>
      <c r="O50" s="182">
        <f>IF(ISNUMBER('実質公債費比率（分子）の構造'!O$53),'実質公債費比率（分子）の構造'!O$53,NA())</f>
        <v>1318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25773</v>
      </c>
      <c r="E56" s="181"/>
      <c r="F56" s="181"/>
      <c r="G56" s="181">
        <f>'将来負担比率（分子）の構造'!J$52</f>
        <v>25005</v>
      </c>
      <c r="H56" s="181"/>
      <c r="I56" s="181"/>
      <c r="J56" s="181">
        <f>'将来負担比率（分子）の構造'!K$52</f>
        <v>24310</v>
      </c>
      <c r="K56" s="181"/>
      <c r="L56" s="181"/>
      <c r="M56" s="181">
        <f>'将来負担比率（分子）の構造'!L$52</f>
        <v>23601</v>
      </c>
      <c r="N56" s="181"/>
      <c r="O56" s="181"/>
      <c r="P56" s="181">
        <f>'将来負担比率（分子）の構造'!M$52</f>
        <v>22889</v>
      </c>
    </row>
    <row r="57" spans="1:16" x14ac:dyDescent="0.15">
      <c r="A57" s="181" t="s">
        <v>42</v>
      </c>
      <c r="B57" s="181"/>
      <c r="C57" s="181"/>
      <c r="D57" s="181">
        <f>'将来負担比率（分子）の構造'!I$51</f>
        <v>4773</v>
      </c>
      <c r="E57" s="181"/>
      <c r="F57" s="181"/>
      <c r="G57" s="181">
        <f>'将来負担比率（分子）の構造'!J$51</f>
        <v>4356</v>
      </c>
      <c r="H57" s="181"/>
      <c r="I57" s="181"/>
      <c r="J57" s="181">
        <f>'将来負担比率（分子）の構造'!K$51</f>
        <v>4037</v>
      </c>
      <c r="K57" s="181"/>
      <c r="L57" s="181"/>
      <c r="M57" s="181">
        <f>'将来負担比率（分子）の構造'!L$51</f>
        <v>3803</v>
      </c>
      <c r="N57" s="181"/>
      <c r="O57" s="181"/>
      <c r="P57" s="181">
        <f>'将来負担比率（分子）の構造'!M$51</f>
        <v>3621</v>
      </c>
    </row>
    <row r="58" spans="1:16" x14ac:dyDescent="0.15">
      <c r="A58" s="181" t="s">
        <v>41</v>
      </c>
      <c r="B58" s="181"/>
      <c r="C58" s="181"/>
      <c r="D58" s="181">
        <f>'将来負担比率（分子）の構造'!I$50</f>
        <v>2164</v>
      </c>
      <c r="E58" s="181"/>
      <c r="F58" s="181"/>
      <c r="G58" s="181">
        <f>'将来負担比率（分子）の構造'!J$50</f>
        <v>2175</v>
      </c>
      <c r="H58" s="181"/>
      <c r="I58" s="181"/>
      <c r="J58" s="181">
        <f>'将来負担比率（分子）の構造'!K$50</f>
        <v>1819</v>
      </c>
      <c r="K58" s="181"/>
      <c r="L58" s="181"/>
      <c r="M58" s="181">
        <f>'将来負担比率（分子）の構造'!L$50</f>
        <v>1640</v>
      </c>
      <c r="N58" s="181"/>
      <c r="O58" s="181"/>
      <c r="P58" s="181">
        <f>'将来負担比率（分子）の構造'!M$50</f>
        <v>2143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3730</v>
      </c>
      <c r="C62" s="181"/>
      <c r="D62" s="181"/>
      <c r="E62" s="181">
        <f>'将来負担比率（分子）の構造'!J$45</f>
        <v>3554</v>
      </c>
      <c r="F62" s="181"/>
      <c r="G62" s="181"/>
      <c r="H62" s="181">
        <f>'将来負担比率（分子）の構造'!K$45</f>
        <v>3173</v>
      </c>
      <c r="I62" s="181"/>
      <c r="J62" s="181"/>
      <c r="K62" s="181">
        <f>'将来負担比率（分子）の構造'!L$45</f>
        <v>2961</v>
      </c>
      <c r="L62" s="181"/>
      <c r="M62" s="181"/>
      <c r="N62" s="181">
        <f>'将来負担比率（分子）の構造'!M$45</f>
        <v>2830</v>
      </c>
      <c r="O62" s="181"/>
      <c r="P62" s="181"/>
    </row>
    <row r="63" spans="1:16" x14ac:dyDescent="0.15">
      <c r="A63" s="181" t="s">
        <v>34</v>
      </c>
      <c r="B63" s="181">
        <f>'将来負担比率（分子）の構造'!I$44</f>
        <v>979</v>
      </c>
      <c r="C63" s="181"/>
      <c r="D63" s="181"/>
      <c r="E63" s="181">
        <f>'将来負担比率（分子）の構造'!J$44</f>
        <v>972</v>
      </c>
      <c r="F63" s="181"/>
      <c r="G63" s="181"/>
      <c r="H63" s="181">
        <f>'将来負担比率（分子）の構造'!K$44</f>
        <v>1022</v>
      </c>
      <c r="I63" s="181"/>
      <c r="J63" s="181"/>
      <c r="K63" s="181">
        <f>'将来負担比率（分子）の構造'!L$44</f>
        <v>958</v>
      </c>
      <c r="L63" s="181"/>
      <c r="M63" s="181"/>
      <c r="N63" s="181">
        <f>'将来負担比率（分子）の構造'!M$44</f>
        <v>870</v>
      </c>
      <c r="O63" s="181"/>
      <c r="P63" s="181"/>
    </row>
    <row r="64" spans="1:16" x14ac:dyDescent="0.15">
      <c r="A64" s="181" t="s">
        <v>33</v>
      </c>
      <c r="B64" s="181">
        <f>'将来負担比率（分子）の構造'!I$43</f>
        <v>12191</v>
      </c>
      <c r="C64" s="181"/>
      <c r="D64" s="181"/>
      <c r="E64" s="181">
        <f>'将来負担比率（分子）の構造'!J$43</f>
        <v>10673</v>
      </c>
      <c r="F64" s="181"/>
      <c r="G64" s="181"/>
      <c r="H64" s="181">
        <f>'将来負担比率（分子）の構造'!K$43</f>
        <v>10026</v>
      </c>
      <c r="I64" s="181"/>
      <c r="J64" s="181"/>
      <c r="K64" s="181">
        <f>'将来負担比率（分子）の構造'!L$43</f>
        <v>9349</v>
      </c>
      <c r="L64" s="181"/>
      <c r="M64" s="181"/>
      <c r="N64" s="181">
        <f>'将来負担比率（分子）の構造'!M$43</f>
        <v>8737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26529</v>
      </c>
      <c r="C66" s="181"/>
      <c r="D66" s="181"/>
      <c r="E66" s="181">
        <f>'将来負担比率（分子）の構造'!J$41</f>
        <v>26341</v>
      </c>
      <c r="F66" s="181"/>
      <c r="G66" s="181"/>
      <c r="H66" s="181">
        <f>'将来負担比率（分子）の構造'!K$41</f>
        <v>25806</v>
      </c>
      <c r="I66" s="181"/>
      <c r="J66" s="181"/>
      <c r="K66" s="181">
        <f>'将来負担比率（分子）の構造'!L$41</f>
        <v>25347</v>
      </c>
      <c r="L66" s="181"/>
      <c r="M66" s="181"/>
      <c r="N66" s="181">
        <f>'将来負担比率（分子）の構造'!M$41</f>
        <v>24190</v>
      </c>
      <c r="O66" s="181"/>
      <c r="P66" s="181"/>
    </row>
    <row r="67" spans="1:16" x14ac:dyDescent="0.15">
      <c r="A67" s="181" t="s">
        <v>75</v>
      </c>
      <c r="B67" s="181" t="e">
        <f>NA()</f>
        <v>#N/A</v>
      </c>
      <c r="C67" s="181">
        <f>IF(ISNUMBER('将来負担比率（分子）の構造'!I$53), IF('将来負担比率（分子）の構造'!I$53 &lt; 0, 0, '将来負担比率（分子）の構造'!I$53), NA())</f>
        <v>10720</v>
      </c>
      <c r="D67" s="181" t="e">
        <f>NA()</f>
        <v>#N/A</v>
      </c>
      <c r="E67" s="181" t="e">
        <f>NA()</f>
        <v>#N/A</v>
      </c>
      <c r="F67" s="181">
        <f>IF(ISNUMBER('将来負担比率（分子）の構造'!J$53), IF('将来負担比率（分子）の構造'!J$53 &lt; 0, 0, '将来負担比率（分子）の構造'!J$53), NA())</f>
        <v>10004</v>
      </c>
      <c r="G67" s="181" t="e">
        <f>NA()</f>
        <v>#N/A</v>
      </c>
      <c r="H67" s="181" t="e">
        <f>NA()</f>
        <v>#N/A</v>
      </c>
      <c r="I67" s="181">
        <f>IF(ISNUMBER('将来負担比率（分子）の構造'!K$53), IF('将来負担比率（分子）の構造'!K$53 &lt; 0, 0, '将来負担比率（分子）の構造'!K$53), NA())</f>
        <v>9862</v>
      </c>
      <c r="J67" s="181" t="e">
        <f>NA()</f>
        <v>#N/A</v>
      </c>
      <c r="K67" s="181" t="e">
        <f>NA()</f>
        <v>#N/A</v>
      </c>
      <c r="L67" s="181">
        <f>IF(ISNUMBER('将来負担比率（分子）の構造'!L$53), IF('将来負担比率（分子）の構造'!L$53 &lt; 0, 0, '将来負担比率（分子）の構造'!L$53), NA())</f>
        <v>9571</v>
      </c>
      <c r="M67" s="181" t="e">
        <f>NA()</f>
        <v>#N/A</v>
      </c>
      <c r="N67" s="181" t="e">
        <f>NA()</f>
        <v>#N/A</v>
      </c>
      <c r="O67" s="181">
        <f>IF(ISNUMBER('将来負担比率（分子）の構造'!M$53), IF('将来負担比率（分子）の構造'!M$53 &lt; 0, 0, '将来負担比率（分子）の構造'!M$53), NA())</f>
        <v>7975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1017</v>
      </c>
      <c r="C72" s="185">
        <f>基金残高に係る経年分析!G55</f>
        <v>1017</v>
      </c>
      <c r="D72" s="185">
        <f>基金残高に係る経年分析!H55</f>
        <v>1017</v>
      </c>
    </row>
    <row r="73" spans="1:16" x14ac:dyDescent="0.15">
      <c r="A73" s="184" t="s">
        <v>78</v>
      </c>
      <c r="B73" s="185">
        <f>基金残高に係る経年分析!F56</f>
        <v>238</v>
      </c>
      <c r="C73" s="185">
        <f>基金残高に係る経年分析!G56</f>
        <v>181</v>
      </c>
      <c r="D73" s="185">
        <f>基金残高に係る経年分析!H56</f>
        <v>411</v>
      </c>
    </row>
    <row r="74" spans="1:16" x14ac:dyDescent="0.15">
      <c r="A74" s="184" t="s">
        <v>79</v>
      </c>
      <c r="B74" s="185">
        <f>基金残高に係る経年分析!F57</f>
        <v>757</v>
      </c>
      <c r="C74" s="185">
        <f>基金残高に係る経年分析!G57</f>
        <v>570</v>
      </c>
      <c r="D74" s="185">
        <f>基金残高に係る経年分析!H57</f>
        <v>587</v>
      </c>
    </row>
  </sheetData>
  <sheetProtection algorithmName="SHA-512" hashValue="jzO+BDDAQ3kdXoGmhQVsmDe1o2a2N8UCZx9jNdNxbxPPFnwCt2aRD278QgSr/YL9GlCQTfc0i+R02M/f0PVTgw==" saltValue="+TCWNnkkNcJ9hLmhgoNu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7929315</v>
      </c>
      <c r="S5" s="673"/>
      <c r="T5" s="673"/>
      <c r="U5" s="673"/>
      <c r="V5" s="673"/>
      <c r="W5" s="673"/>
      <c r="X5" s="673"/>
      <c r="Y5" s="674"/>
      <c r="Z5" s="675">
        <v>30.7</v>
      </c>
      <c r="AA5" s="675"/>
      <c r="AB5" s="675"/>
      <c r="AC5" s="675"/>
      <c r="AD5" s="676">
        <v>7406382</v>
      </c>
      <c r="AE5" s="676"/>
      <c r="AF5" s="676"/>
      <c r="AG5" s="676"/>
      <c r="AH5" s="676"/>
      <c r="AI5" s="676"/>
      <c r="AJ5" s="676"/>
      <c r="AK5" s="676"/>
      <c r="AL5" s="677">
        <v>52.9</v>
      </c>
      <c r="AM5" s="678"/>
      <c r="AN5" s="678"/>
      <c r="AO5" s="679"/>
      <c r="AP5" s="669" t="s">
        <v>223</v>
      </c>
      <c r="AQ5" s="670"/>
      <c r="AR5" s="670"/>
      <c r="AS5" s="670"/>
      <c r="AT5" s="670"/>
      <c r="AU5" s="670"/>
      <c r="AV5" s="670"/>
      <c r="AW5" s="670"/>
      <c r="AX5" s="670"/>
      <c r="AY5" s="670"/>
      <c r="AZ5" s="670"/>
      <c r="BA5" s="670"/>
      <c r="BB5" s="670"/>
      <c r="BC5" s="670"/>
      <c r="BD5" s="670"/>
      <c r="BE5" s="670"/>
      <c r="BF5" s="671"/>
      <c r="BG5" s="683">
        <v>7406382</v>
      </c>
      <c r="BH5" s="684"/>
      <c r="BI5" s="684"/>
      <c r="BJ5" s="684"/>
      <c r="BK5" s="684"/>
      <c r="BL5" s="684"/>
      <c r="BM5" s="684"/>
      <c r="BN5" s="685"/>
      <c r="BO5" s="686">
        <v>93.4</v>
      </c>
      <c r="BP5" s="686"/>
      <c r="BQ5" s="686"/>
      <c r="BR5" s="686"/>
      <c r="BS5" s="687">
        <v>66933</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160237</v>
      </c>
      <c r="S6" s="684"/>
      <c r="T6" s="684"/>
      <c r="U6" s="684"/>
      <c r="V6" s="684"/>
      <c r="W6" s="684"/>
      <c r="X6" s="684"/>
      <c r="Y6" s="685"/>
      <c r="Z6" s="686">
        <v>0.6</v>
      </c>
      <c r="AA6" s="686"/>
      <c r="AB6" s="686"/>
      <c r="AC6" s="686"/>
      <c r="AD6" s="687">
        <v>160237</v>
      </c>
      <c r="AE6" s="687"/>
      <c r="AF6" s="687"/>
      <c r="AG6" s="687"/>
      <c r="AH6" s="687"/>
      <c r="AI6" s="687"/>
      <c r="AJ6" s="687"/>
      <c r="AK6" s="687"/>
      <c r="AL6" s="688">
        <v>1.1000000000000001</v>
      </c>
      <c r="AM6" s="689"/>
      <c r="AN6" s="689"/>
      <c r="AO6" s="690"/>
      <c r="AP6" s="680" t="s">
        <v>228</v>
      </c>
      <c r="AQ6" s="681"/>
      <c r="AR6" s="681"/>
      <c r="AS6" s="681"/>
      <c r="AT6" s="681"/>
      <c r="AU6" s="681"/>
      <c r="AV6" s="681"/>
      <c r="AW6" s="681"/>
      <c r="AX6" s="681"/>
      <c r="AY6" s="681"/>
      <c r="AZ6" s="681"/>
      <c r="BA6" s="681"/>
      <c r="BB6" s="681"/>
      <c r="BC6" s="681"/>
      <c r="BD6" s="681"/>
      <c r="BE6" s="681"/>
      <c r="BF6" s="682"/>
      <c r="BG6" s="683">
        <v>7406382</v>
      </c>
      <c r="BH6" s="684"/>
      <c r="BI6" s="684"/>
      <c r="BJ6" s="684"/>
      <c r="BK6" s="684"/>
      <c r="BL6" s="684"/>
      <c r="BM6" s="684"/>
      <c r="BN6" s="685"/>
      <c r="BO6" s="686">
        <v>93.4</v>
      </c>
      <c r="BP6" s="686"/>
      <c r="BQ6" s="686"/>
      <c r="BR6" s="686"/>
      <c r="BS6" s="687">
        <v>66933</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245753</v>
      </c>
      <c r="CS6" s="684"/>
      <c r="CT6" s="684"/>
      <c r="CU6" s="684"/>
      <c r="CV6" s="684"/>
      <c r="CW6" s="684"/>
      <c r="CX6" s="684"/>
      <c r="CY6" s="685"/>
      <c r="CZ6" s="677">
        <v>1</v>
      </c>
      <c r="DA6" s="678"/>
      <c r="DB6" s="678"/>
      <c r="DC6" s="697"/>
      <c r="DD6" s="692" t="s">
        <v>230</v>
      </c>
      <c r="DE6" s="684"/>
      <c r="DF6" s="684"/>
      <c r="DG6" s="684"/>
      <c r="DH6" s="684"/>
      <c r="DI6" s="684"/>
      <c r="DJ6" s="684"/>
      <c r="DK6" s="684"/>
      <c r="DL6" s="684"/>
      <c r="DM6" s="684"/>
      <c r="DN6" s="684"/>
      <c r="DO6" s="684"/>
      <c r="DP6" s="685"/>
      <c r="DQ6" s="692">
        <v>245753</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9483</v>
      </c>
      <c r="S7" s="684"/>
      <c r="T7" s="684"/>
      <c r="U7" s="684"/>
      <c r="V7" s="684"/>
      <c r="W7" s="684"/>
      <c r="X7" s="684"/>
      <c r="Y7" s="685"/>
      <c r="Z7" s="686">
        <v>0</v>
      </c>
      <c r="AA7" s="686"/>
      <c r="AB7" s="686"/>
      <c r="AC7" s="686"/>
      <c r="AD7" s="687">
        <v>9483</v>
      </c>
      <c r="AE7" s="687"/>
      <c r="AF7" s="687"/>
      <c r="AG7" s="687"/>
      <c r="AH7" s="687"/>
      <c r="AI7" s="687"/>
      <c r="AJ7" s="687"/>
      <c r="AK7" s="687"/>
      <c r="AL7" s="688">
        <v>0.1</v>
      </c>
      <c r="AM7" s="689"/>
      <c r="AN7" s="689"/>
      <c r="AO7" s="690"/>
      <c r="AP7" s="680" t="s">
        <v>232</v>
      </c>
      <c r="AQ7" s="681"/>
      <c r="AR7" s="681"/>
      <c r="AS7" s="681"/>
      <c r="AT7" s="681"/>
      <c r="AU7" s="681"/>
      <c r="AV7" s="681"/>
      <c r="AW7" s="681"/>
      <c r="AX7" s="681"/>
      <c r="AY7" s="681"/>
      <c r="AZ7" s="681"/>
      <c r="BA7" s="681"/>
      <c r="BB7" s="681"/>
      <c r="BC7" s="681"/>
      <c r="BD7" s="681"/>
      <c r="BE7" s="681"/>
      <c r="BF7" s="682"/>
      <c r="BG7" s="683">
        <v>3243470</v>
      </c>
      <c r="BH7" s="684"/>
      <c r="BI7" s="684"/>
      <c r="BJ7" s="684"/>
      <c r="BK7" s="684"/>
      <c r="BL7" s="684"/>
      <c r="BM7" s="684"/>
      <c r="BN7" s="685"/>
      <c r="BO7" s="686">
        <v>40.9</v>
      </c>
      <c r="BP7" s="686"/>
      <c r="BQ7" s="686"/>
      <c r="BR7" s="686"/>
      <c r="BS7" s="687">
        <v>66933</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2837784</v>
      </c>
      <c r="CS7" s="684"/>
      <c r="CT7" s="684"/>
      <c r="CU7" s="684"/>
      <c r="CV7" s="684"/>
      <c r="CW7" s="684"/>
      <c r="CX7" s="684"/>
      <c r="CY7" s="685"/>
      <c r="CZ7" s="686">
        <v>11.5</v>
      </c>
      <c r="DA7" s="686"/>
      <c r="DB7" s="686"/>
      <c r="DC7" s="686"/>
      <c r="DD7" s="692">
        <v>45488</v>
      </c>
      <c r="DE7" s="684"/>
      <c r="DF7" s="684"/>
      <c r="DG7" s="684"/>
      <c r="DH7" s="684"/>
      <c r="DI7" s="684"/>
      <c r="DJ7" s="684"/>
      <c r="DK7" s="684"/>
      <c r="DL7" s="684"/>
      <c r="DM7" s="684"/>
      <c r="DN7" s="684"/>
      <c r="DO7" s="684"/>
      <c r="DP7" s="685"/>
      <c r="DQ7" s="692">
        <v>2264314</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63391</v>
      </c>
      <c r="S8" s="684"/>
      <c r="T8" s="684"/>
      <c r="U8" s="684"/>
      <c r="V8" s="684"/>
      <c r="W8" s="684"/>
      <c r="X8" s="684"/>
      <c r="Y8" s="685"/>
      <c r="Z8" s="686">
        <v>0.2</v>
      </c>
      <c r="AA8" s="686"/>
      <c r="AB8" s="686"/>
      <c r="AC8" s="686"/>
      <c r="AD8" s="687">
        <v>63391</v>
      </c>
      <c r="AE8" s="687"/>
      <c r="AF8" s="687"/>
      <c r="AG8" s="687"/>
      <c r="AH8" s="687"/>
      <c r="AI8" s="687"/>
      <c r="AJ8" s="687"/>
      <c r="AK8" s="687"/>
      <c r="AL8" s="688">
        <v>0.5</v>
      </c>
      <c r="AM8" s="689"/>
      <c r="AN8" s="689"/>
      <c r="AO8" s="690"/>
      <c r="AP8" s="680" t="s">
        <v>235</v>
      </c>
      <c r="AQ8" s="681"/>
      <c r="AR8" s="681"/>
      <c r="AS8" s="681"/>
      <c r="AT8" s="681"/>
      <c r="AU8" s="681"/>
      <c r="AV8" s="681"/>
      <c r="AW8" s="681"/>
      <c r="AX8" s="681"/>
      <c r="AY8" s="681"/>
      <c r="AZ8" s="681"/>
      <c r="BA8" s="681"/>
      <c r="BB8" s="681"/>
      <c r="BC8" s="681"/>
      <c r="BD8" s="681"/>
      <c r="BE8" s="681"/>
      <c r="BF8" s="682"/>
      <c r="BG8" s="683">
        <v>102785</v>
      </c>
      <c r="BH8" s="684"/>
      <c r="BI8" s="684"/>
      <c r="BJ8" s="684"/>
      <c r="BK8" s="684"/>
      <c r="BL8" s="684"/>
      <c r="BM8" s="684"/>
      <c r="BN8" s="685"/>
      <c r="BO8" s="686">
        <v>1.3</v>
      </c>
      <c r="BP8" s="686"/>
      <c r="BQ8" s="686"/>
      <c r="BR8" s="686"/>
      <c r="BS8" s="692" t="s">
        <v>173</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10372527</v>
      </c>
      <c r="CS8" s="684"/>
      <c r="CT8" s="684"/>
      <c r="CU8" s="684"/>
      <c r="CV8" s="684"/>
      <c r="CW8" s="684"/>
      <c r="CX8" s="684"/>
      <c r="CY8" s="685"/>
      <c r="CZ8" s="686">
        <v>42.2</v>
      </c>
      <c r="DA8" s="686"/>
      <c r="DB8" s="686"/>
      <c r="DC8" s="686"/>
      <c r="DD8" s="692">
        <v>76717</v>
      </c>
      <c r="DE8" s="684"/>
      <c r="DF8" s="684"/>
      <c r="DG8" s="684"/>
      <c r="DH8" s="684"/>
      <c r="DI8" s="684"/>
      <c r="DJ8" s="684"/>
      <c r="DK8" s="684"/>
      <c r="DL8" s="684"/>
      <c r="DM8" s="684"/>
      <c r="DN8" s="684"/>
      <c r="DO8" s="684"/>
      <c r="DP8" s="685"/>
      <c r="DQ8" s="692">
        <v>5185218</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36273</v>
      </c>
      <c r="S9" s="684"/>
      <c r="T9" s="684"/>
      <c r="U9" s="684"/>
      <c r="V9" s="684"/>
      <c r="W9" s="684"/>
      <c r="X9" s="684"/>
      <c r="Y9" s="685"/>
      <c r="Z9" s="686">
        <v>0.1</v>
      </c>
      <c r="AA9" s="686"/>
      <c r="AB9" s="686"/>
      <c r="AC9" s="686"/>
      <c r="AD9" s="687">
        <v>36273</v>
      </c>
      <c r="AE9" s="687"/>
      <c r="AF9" s="687"/>
      <c r="AG9" s="687"/>
      <c r="AH9" s="687"/>
      <c r="AI9" s="687"/>
      <c r="AJ9" s="687"/>
      <c r="AK9" s="687"/>
      <c r="AL9" s="688">
        <v>0.3</v>
      </c>
      <c r="AM9" s="689"/>
      <c r="AN9" s="689"/>
      <c r="AO9" s="690"/>
      <c r="AP9" s="680" t="s">
        <v>238</v>
      </c>
      <c r="AQ9" s="681"/>
      <c r="AR9" s="681"/>
      <c r="AS9" s="681"/>
      <c r="AT9" s="681"/>
      <c r="AU9" s="681"/>
      <c r="AV9" s="681"/>
      <c r="AW9" s="681"/>
      <c r="AX9" s="681"/>
      <c r="AY9" s="681"/>
      <c r="AZ9" s="681"/>
      <c r="BA9" s="681"/>
      <c r="BB9" s="681"/>
      <c r="BC9" s="681"/>
      <c r="BD9" s="681"/>
      <c r="BE9" s="681"/>
      <c r="BF9" s="682"/>
      <c r="BG9" s="683">
        <v>2635665</v>
      </c>
      <c r="BH9" s="684"/>
      <c r="BI9" s="684"/>
      <c r="BJ9" s="684"/>
      <c r="BK9" s="684"/>
      <c r="BL9" s="684"/>
      <c r="BM9" s="684"/>
      <c r="BN9" s="685"/>
      <c r="BO9" s="686">
        <v>33.200000000000003</v>
      </c>
      <c r="BP9" s="686"/>
      <c r="BQ9" s="686"/>
      <c r="BR9" s="686"/>
      <c r="BS9" s="692" t="s">
        <v>173</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1819749</v>
      </c>
      <c r="CS9" s="684"/>
      <c r="CT9" s="684"/>
      <c r="CU9" s="684"/>
      <c r="CV9" s="684"/>
      <c r="CW9" s="684"/>
      <c r="CX9" s="684"/>
      <c r="CY9" s="685"/>
      <c r="CZ9" s="686">
        <v>7.4</v>
      </c>
      <c r="DA9" s="686"/>
      <c r="DB9" s="686"/>
      <c r="DC9" s="686"/>
      <c r="DD9" s="692">
        <v>79065</v>
      </c>
      <c r="DE9" s="684"/>
      <c r="DF9" s="684"/>
      <c r="DG9" s="684"/>
      <c r="DH9" s="684"/>
      <c r="DI9" s="684"/>
      <c r="DJ9" s="684"/>
      <c r="DK9" s="684"/>
      <c r="DL9" s="684"/>
      <c r="DM9" s="684"/>
      <c r="DN9" s="684"/>
      <c r="DO9" s="684"/>
      <c r="DP9" s="685"/>
      <c r="DQ9" s="692">
        <v>1197851</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173</v>
      </c>
      <c r="S10" s="684"/>
      <c r="T10" s="684"/>
      <c r="U10" s="684"/>
      <c r="V10" s="684"/>
      <c r="W10" s="684"/>
      <c r="X10" s="684"/>
      <c r="Y10" s="685"/>
      <c r="Z10" s="686" t="s">
        <v>173</v>
      </c>
      <c r="AA10" s="686"/>
      <c r="AB10" s="686"/>
      <c r="AC10" s="686"/>
      <c r="AD10" s="687" t="s">
        <v>230</v>
      </c>
      <c r="AE10" s="687"/>
      <c r="AF10" s="687"/>
      <c r="AG10" s="687"/>
      <c r="AH10" s="687"/>
      <c r="AI10" s="687"/>
      <c r="AJ10" s="687"/>
      <c r="AK10" s="687"/>
      <c r="AL10" s="688" t="s">
        <v>173</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158874</v>
      </c>
      <c r="BH10" s="684"/>
      <c r="BI10" s="684"/>
      <c r="BJ10" s="684"/>
      <c r="BK10" s="684"/>
      <c r="BL10" s="684"/>
      <c r="BM10" s="684"/>
      <c r="BN10" s="685"/>
      <c r="BO10" s="686">
        <v>2</v>
      </c>
      <c r="BP10" s="686"/>
      <c r="BQ10" s="686"/>
      <c r="BR10" s="686"/>
      <c r="BS10" s="692" t="s">
        <v>173</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60671</v>
      </c>
      <c r="CS10" s="684"/>
      <c r="CT10" s="684"/>
      <c r="CU10" s="684"/>
      <c r="CV10" s="684"/>
      <c r="CW10" s="684"/>
      <c r="CX10" s="684"/>
      <c r="CY10" s="685"/>
      <c r="CZ10" s="686">
        <v>0.2</v>
      </c>
      <c r="DA10" s="686"/>
      <c r="DB10" s="686"/>
      <c r="DC10" s="686"/>
      <c r="DD10" s="692" t="s">
        <v>173</v>
      </c>
      <c r="DE10" s="684"/>
      <c r="DF10" s="684"/>
      <c r="DG10" s="684"/>
      <c r="DH10" s="684"/>
      <c r="DI10" s="684"/>
      <c r="DJ10" s="684"/>
      <c r="DK10" s="684"/>
      <c r="DL10" s="684"/>
      <c r="DM10" s="684"/>
      <c r="DN10" s="684"/>
      <c r="DO10" s="684"/>
      <c r="DP10" s="685"/>
      <c r="DQ10" s="692">
        <v>56542</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1155409</v>
      </c>
      <c r="S11" s="684"/>
      <c r="T11" s="684"/>
      <c r="U11" s="684"/>
      <c r="V11" s="684"/>
      <c r="W11" s="684"/>
      <c r="X11" s="684"/>
      <c r="Y11" s="685"/>
      <c r="Z11" s="688">
        <v>4.5</v>
      </c>
      <c r="AA11" s="689"/>
      <c r="AB11" s="689"/>
      <c r="AC11" s="701"/>
      <c r="AD11" s="692">
        <v>1155409</v>
      </c>
      <c r="AE11" s="684"/>
      <c r="AF11" s="684"/>
      <c r="AG11" s="684"/>
      <c r="AH11" s="684"/>
      <c r="AI11" s="684"/>
      <c r="AJ11" s="684"/>
      <c r="AK11" s="685"/>
      <c r="AL11" s="688">
        <v>8.1999999999999993</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346146</v>
      </c>
      <c r="BH11" s="684"/>
      <c r="BI11" s="684"/>
      <c r="BJ11" s="684"/>
      <c r="BK11" s="684"/>
      <c r="BL11" s="684"/>
      <c r="BM11" s="684"/>
      <c r="BN11" s="685"/>
      <c r="BO11" s="686">
        <v>4.4000000000000004</v>
      </c>
      <c r="BP11" s="686"/>
      <c r="BQ11" s="686"/>
      <c r="BR11" s="686"/>
      <c r="BS11" s="692">
        <v>66933</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448502</v>
      </c>
      <c r="CS11" s="684"/>
      <c r="CT11" s="684"/>
      <c r="CU11" s="684"/>
      <c r="CV11" s="684"/>
      <c r="CW11" s="684"/>
      <c r="CX11" s="684"/>
      <c r="CY11" s="685"/>
      <c r="CZ11" s="686">
        <v>1.8</v>
      </c>
      <c r="DA11" s="686"/>
      <c r="DB11" s="686"/>
      <c r="DC11" s="686"/>
      <c r="DD11" s="692">
        <v>134219</v>
      </c>
      <c r="DE11" s="684"/>
      <c r="DF11" s="684"/>
      <c r="DG11" s="684"/>
      <c r="DH11" s="684"/>
      <c r="DI11" s="684"/>
      <c r="DJ11" s="684"/>
      <c r="DK11" s="684"/>
      <c r="DL11" s="684"/>
      <c r="DM11" s="684"/>
      <c r="DN11" s="684"/>
      <c r="DO11" s="684"/>
      <c r="DP11" s="685"/>
      <c r="DQ11" s="692">
        <v>308001</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v>47852</v>
      </c>
      <c r="S12" s="684"/>
      <c r="T12" s="684"/>
      <c r="U12" s="684"/>
      <c r="V12" s="684"/>
      <c r="W12" s="684"/>
      <c r="X12" s="684"/>
      <c r="Y12" s="685"/>
      <c r="Z12" s="686">
        <v>0.2</v>
      </c>
      <c r="AA12" s="686"/>
      <c r="AB12" s="686"/>
      <c r="AC12" s="686"/>
      <c r="AD12" s="687">
        <v>47852</v>
      </c>
      <c r="AE12" s="687"/>
      <c r="AF12" s="687"/>
      <c r="AG12" s="687"/>
      <c r="AH12" s="687"/>
      <c r="AI12" s="687"/>
      <c r="AJ12" s="687"/>
      <c r="AK12" s="687"/>
      <c r="AL12" s="688">
        <v>0.3</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3556715</v>
      </c>
      <c r="BH12" s="684"/>
      <c r="BI12" s="684"/>
      <c r="BJ12" s="684"/>
      <c r="BK12" s="684"/>
      <c r="BL12" s="684"/>
      <c r="BM12" s="684"/>
      <c r="BN12" s="685"/>
      <c r="BO12" s="686">
        <v>44.9</v>
      </c>
      <c r="BP12" s="686"/>
      <c r="BQ12" s="686"/>
      <c r="BR12" s="686"/>
      <c r="BS12" s="692" t="s">
        <v>173</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210730</v>
      </c>
      <c r="CS12" s="684"/>
      <c r="CT12" s="684"/>
      <c r="CU12" s="684"/>
      <c r="CV12" s="684"/>
      <c r="CW12" s="684"/>
      <c r="CX12" s="684"/>
      <c r="CY12" s="685"/>
      <c r="CZ12" s="686">
        <v>0.9</v>
      </c>
      <c r="DA12" s="686"/>
      <c r="DB12" s="686"/>
      <c r="DC12" s="686"/>
      <c r="DD12" s="692">
        <v>1533</v>
      </c>
      <c r="DE12" s="684"/>
      <c r="DF12" s="684"/>
      <c r="DG12" s="684"/>
      <c r="DH12" s="684"/>
      <c r="DI12" s="684"/>
      <c r="DJ12" s="684"/>
      <c r="DK12" s="684"/>
      <c r="DL12" s="684"/>
      <c r="DM12" s="684"/>
      <c r="DN12" s="684"/>
      <c r="DO12" s="684"/>
      <c r="DP12" s="685"/>
      <c r="DQ12" s="692">
        <v>128360</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173</v>
      </c>
      <c r="S13" s="684"/>
      <c r="T13" s="684"/>
      <c r="U13" s="684"/>
      <c r="V13" s="684"/>
      <c r="W13" s="684"/>
      <c r="X13" s="684"/>
      <c r="Y13" s="685"/>
      <c r="Z13" s="686" t="s">
        <v>230</v>
      </c>
      <c r="AA13" s="686"/>
      <c r="AB13" s="686"/>
      <c r="AC13" s="686"/>
      <c r="AD13" s="687" t="s">
        <v>173</v>
      </c>
      <c r="AE13" s="687"/>
      <c r="AF13" s="687"/>
      <c r="AG13" s="687"/>
      <c r="AH13" s="687"/>
      <c r="AI13" s="687"/>
      <c r="AJ13" s="687"/>
      <c r="AK13" s="687"/>
      <c r="AL13" s="688" t="s">
        <v>173</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3533227</v>
      </c>
      <c r="BH13" s="684"/>
      <c r="BI13" s="684"/>
      <c r="BJ13" s="684"/>
      <c r="BK13" s="684"/>
      <c r="BL13" s="684"/>
      <c r="BM13" s="684"/>
      <c r="BN13" s="685"/>
      <c r="BO13" s="686">
        <v>44.6</v>
      </c>
      <c r="BP13" s="686"/>
      <c r="BQ13" s="686"/>
      <c r="BR13" s="686"/>
      <c r="BS13" s="692" t="s">
        <v>173</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2450636</v>
      </c>
      <c r="CS13" s="684"/>
      <c r="CT13" s="684"/>
      <c r="CU13" s="684"/>
      <c r="CV13" s="684"/>
      <c r="CW13" s="684"/>
      <c r="CX13" s="684"/>
      <c r="CY13" s="685"/>
      <c r="CZ13" s="686">
        <v>10</v>
      </c>
      <c r="DA13" s="686"/>
      <c r="DB13" s="686"/>
      <c r="DC13" s="686"/>
      <c r="DD13" s="692">
        <v>399989</v>
      </c>
      <c r="DE13" s="684"/>
      <c r="DF13" s="684"/>
      <c r="DG13" s="684"/>
      <c r="DH13" s="684"/>
      <c r="DI13" s="684"/>
      <c r="DJ13" s="684"/>
      <c r="DK13" s="684"/>
      <c r="DL13" s="684"/>
      <c r="DM13" s="684"/>
      <c r="DN13" s="684"/>
      <c r="DO13" s="684"/>
      <c r="DP13" s="685"/>
      <c r="DQ13" s="692">
        <v>2011256</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26141</v>
      </c>
      <c r="S14" s="684"/>
      <c r="T14" s="684"/>
      <c r="U14" s="684"/>
      <c r="V14" s="684"/>
      <c r="W14" s="684"/>
      <c r="X14" s="684"/>
      <c r="Y14" s="685"/>
      <c r="Z14" s="686">
        <v>0.1</v>
      </c>
      <c r="AA14" s="686"/>
      <c r="AB14" s="686"/>
      <c r="AC14" s="686"/>
      <c r="AD14" s="687">
        <v>26141</v>
      </c>
      <c r="AE14" s="687"/>
      <c r="AF14" s="687"/>
      <c r="AG14" s="687"/>
      <c r="AH14" s="687"/>
      <c r="AI14" s="687"/>
      <c r="AJ14" s="687"/>
      <c r="AK14" s="687"/>
      <c r="AL14" s="688">
        <v>0.2</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188236</v>
      </c>
      <c r="BH14" s="684"/>
      <c r="BI14" s="684"/>
      <c r="BJ14" s="684"/>
      <c r="BK14" s="684"/>
      <c r="BL14" s="684"/>
      <c r="BM14" s="684"/>
      <c r="BN14" s="685"/>
      <c r="BO14" s="686">
        <v>2.4</v>
      </c>
      <c r="BP14" s="686"/>
      <c r="BQ14" s="686"/>
      <c r="BR14" s="686"/>
      <c r="BS14" s="692" t="s">
        <v>173</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881711</v>
      </c>
      <c r="CS14" s="684"/>
      <c r="CT14" s="684"/>
      <c r="CU14" s="684"/>
      <c r="CV14" s="684"/>
      <c r="CW14" s="684"/>
      <c r="CX14" s="684"/>
      <c r="CY14" s="685"/>
      <c r="CZ14" s="686">
        <v>3.6</v>
      </c>
      <c r="DA14" s="686"/>
      <c r="DB14" s="686"/>
      <c r="DC14" s="686"/>
      <c r="DD14" s="692">
        <v>32542</v>
      </c>
      <c r="DE14" s="684"/>
      <c r="DF14" s="684"/>
      <c r="DG14" s="684"/>
      <c r="DH14" s="684"/>
      <c r="DI14" s="684"/>
      <c r="DJ14" s="684"/>
      <c r="DK14" s="684"/>
      <c r="DL14" s="684"/>
      <c r="DM14" s="684"/>
      <c r="DN14" s="684"/>
      <c r="DO14" s="684"/>
      <c r="DP14" s="685"/>
      <c r="DQ14" s="692">
        <v>844341</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173</v>
      </c>
      <c r="S15" s="684"/>
      <c r="T15" s="684"/>
      <c r="U15" s="684"/>
      <c r="V15" s="684"/>
      <c r="W15" s="684"/>
      <c r="X15" s="684"/>
      <c r="Y15" s="685"/>
      <c r="Z15" s="686" t="s">
        <v>173</v>
      </c>
      <c r="AA15" s="686"/>
      <c r="AB15" s="686"/>
      <c r="AC15" s="686"/>
      <c r="AD15" s="687" t="s">
        <v>173</v>
      </c>
      <c r="AE15" s="687"/>
      <c r="AF15" s="687"/>
      <c r="AG15" s="687"/>
      <c r="AH15" s="687"/>
      <c r="AI15" s="687"/>
      <c r="AJ15" s="687"/>
      <c r="AK15" s="687"/>
      <c r="AL15" s="688" t="s">
        <v>173</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417961</v>
      </c>
      <c r="BH15" s="684"/>
      <c r="BI15" s="684"/>
      <c r="BJ15" s="684"/>
      <c r="BK15" s="684"/>
      <c r="BL15" s="684"/>
      <c r="BM15" s="684"/>
      <c r="BN15" s="685"/>
      <c r="BO15" s="686">
        <v>5.3</v>
      </c>
      <c r="BP15" s="686"/>
      <c r="BQ15" s="686"/>
      <c r="BR15" s="686"/>
      <c r="BS15" s="692" t="s">
        <v>173</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2527017</v>
      </c>
      <c r="CS15" s="684"/>
      <c r="CT15" s="684"/>
      <c r="CU15" s="684"/>
      <c r="CV15" s="684"/>
      <c r="CW15" s="684"/>
      <c r="CX15" s="684"/>
      <c r="CY15" s="685"/>
      <c r="CZ15" s="686">
        <v>10.3</v>
      </c>
      <c r="DA15" s="686"/>
      <c r="DB15" s="686"/>
      <c r="DC15" s="686"/>
      <c r="DD15" s="692">
        <v>455223</v>
      </c>
      <c r="DE15" s="684"/>
      <c r="DF15" s="684"/>
      <c r="DG15" s="684"/>
      <c r="DH15" s="684"/>
      <c r="DI15" s="684"/>
      <c r="DJ15" s="684"/>
      <c r="DK15" s="684"/>
      <c r="DL15" s="684"/>
      <c r="DM15" s="684"/>
      <c r="DN15" s="684"/>
      <c r="DO15" s="684"/>
      <c r="DP15" s="685"/>
      <c r="DQ15" s="692">
        <v>1995610</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9077</v>
      </c>
      <c r="S16" s="684"/>
      <c r="T16" s="684"/>
      <c r="U16" s="684"/>
      <c r="V16" s="684"/>
      <c r="W16" s="684"/>
      <c r="X16" s="684"/>
      <c r="Y16" s="685"/>
      <c r="Z16" s="686">
        <v>0</v>
      </c>
      <c r="AA16" s="686"/>
      <c r="AB16" s="686"/>
      <c r="AC16" s="686"/>
      <c r="AD16" s="687">
        <v>9077</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173</v>
      </c>
      <c r="BH16" s="684"/>
      <c r="BI16" s="684"/>
      <c r="BJ16" s="684"/>
      <c r="BK16" s="684"/>
      <c r="BL16" s="684"/>
      <c r="BM16" s="684"/>
      <c r="BN16" s="685"/>
      <c r="BO16" s="686" t="s">
        <v>230</v>
      </c>
      <c r="BP16" s="686"/>
      <c r="BQ16" s="686"/>
      <c r="BR16" s="686"/>
      <c r="BS16" s="692" t="s">
        <v>173</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12899</v>
      </c>
      <c r="CS16" s="684"/>
      <c r="CT16" s="684"/>
      <c r="CU16" s="684"/>
      <c r="CV16" s="684"/>
      <c r="CW16" s="684"/>
      <c r="CX16" s="684"/>
      <c r="CY16" s="685"/>
      <c r="CZ16" s="686">
        <v>0.1</v>
      </c>
      <c r="DA16" s="686"/>
      <c r="DB16" s="686"/>
      <c r="DC16" s="686"/>
      <c r="DD16" s="692" t="s">
        <v>173</v>
      </c>
      <c r="DE16" s="684"/>
      <c r="DF16" s="684"/>
      <c r="DG16" s="684"/>
      <c r="DH16" s="684"/>
      <c r="DI16" s="684"/>
      <c r="DJ16" s="684"/>
      <c r="DK16" s="684"/>
      <c r="DL16" s="684"/>
      <c r="DM16" s="684"/>
      <c r="DN16" s="684"/>
      <c r="DO16" s="684"/>
      <c r="DP16" s="685"/>
      <c r="DQ16" s="692">
        <v>2661</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166815</v>
      </c>
      <c r="S17" s="684"/>
      <c r="T17" s="684"/>
      <c r="U17" s="684"/>
      <c r="V17" s="684"/>
      <c r="W17" s="684"/>
      <c r="X17" s="684"/>
      <c r="Y17" s="685"/>
      <c r="Z17" s="686">
        <v>0.6</v>
      </c>
      <c r="AA17" s="686"/>
      <c r="AB17" s="686"/>
      <c r="AC17" s="686"/>
      <c r="AD17" s="687">
        <v>166815</v>
      </c>
      <c r="AE17" s="687"/>
      <c r="AF17" s="687"/>
      <c r="AG17" s="687"/>
      <c r="AH17" s="687"/>
      <c r="AI17" s="687"/>
      <c r="AJ17" s="687"/>
      <c r="AK17" s="687"/>
      <c r="AL17" s="688">
        <v>1.2</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173</v>
      </c>
      <c r="BH17" s="684"/>
      <c r="BI17" s="684"/>
      <c r="BJ17" s="684"/>
      <c r="BK17" s="684"/>
      <c r="BL17" s="684"/>
      <c r="BM17" s="684"/>
      <c r="BN17" s="685"/>
      <c r="BO17" s="686" t="s">
        <v>173</v>
      </c>
      <c r="BP17" s="686"/>
      <c r="BQ17" s="686"/>
      <c r="BR17" s="686"/>
      <c r="BS17" s="692" t="s">
        <v>173</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2706376</v>
      </c>
      <c r="CS17" s="684"/>
      <c r="CT17" s="684"/>
      <c r="CU17" s="684"/>
      <c r="CV17" s="684"/>
      <c r="CW17" s="684"/>
      <c r="CX17" s="684"/>
      <c r="CY17" s="685"/>
      <c r="CZ17" s="686">
        <v>11</v>
      </c>
      <c r="DA17" s="686"/>
      <c r="DB17" s="686"/>
      <c r="DC17" s="686"/>
      <c r="DD17" s="692" t="s">
        <v>173</v>
      </c>
      <c r="DE17" s="684"/>
      <c r="DF17" s="684"/>
      <c r="DG17" s="684"/>
      <c r="DH17" s="684"/>
      <c r="DI17" s="684"/>
      <c r="DJ17" s="684"/>
      <c r="DK17" s="684"/>
      <c r="DL17" s="684"/>
      <c r="DM17" s="684"/>
      <c r="DN17" s="684"/>
      <c r="DO17" s="684"/>
      <c r="DP17" s="685"/>
      <c r="DQ17" s="692">
        <v>2700816</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v>43460</v>
      </c>
      <c r="S18" s="684"/>
      <c r="T18" s="684"/>
      <c r="U18" s="684"/>
      <c r="V18" s="684"/>
      <c r="W18" s="684"/>
      <c r="X18" s="684"/>
      <c r="Y18" s="685"/>
      <c r="Z18" s="686">
        <v>0.2</v>
      </c>
      <c r="AA18" s="686"/>
      <c r="AB18" s="686"/>
      <c r="AC18" s="686"/>
      <c r="AD18" s="687">
        <v>43460</v>
      </c>
      <c r="AE18" s="687"/>
      <c r="AF18" s="687"/>
      <c r="AG18" s="687"/>
      <c r="AH18" s="687"/>
      <c r="AI18" s="687"/>
      <c r="AJ18" s="687"/>
      <c r="AK18" s="687"/>
      <c r="AL18" s="688">
        <v>0.3</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173</v>
      </c>
      <c r="BH18" s="684"/>
      <c r="BI18" s="684"/>
      <c r="BJ18" s="684"/>
      <c r="BK18" s="684"/>
      <c r="BL18" s="684"/>
      <c r="BM18" s="684"/>
      <c r="BN18" s="685"/>
      <c r="BO18" s="686" t="s">
        <v>173</v>
      </c>
      <c r="BP18" s="686"/>
      <c r="BQ18" s="686"/>
      <c r="BR18" s="686"/>
      <c r="BS18" s="692" t="s">
        <v>230</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173</v>
      </c>
      <c r="CS18" s="684"/>
      <c r="CT18" s="684"/>
      <c r="CU18" s="684"/>
      <c r="CV18" s="684"/>
      <c r="CW18" s="684"/>
      <c r="CX18" s="684"/>
      <c r="CY18" s="685"/>
      <c r="CZ18" s="686" t="s">
        <v>173</v>
      </c>
      <c r="DA18" s="686"/>
      <c r="DB18" s="686"/>
      <c r="DC18" s="686"/>
      <c r="DD18" s="692" t="s">
        <v>173</v>
      </c>
      <c r="DE18" s="684"/>
      <c r="DF18" s="684"/>
      <c r="DG18" s="684"/>
      <c r="DH18" s="684"/>
      <c r="DI18" s="684"/>
      <c r="DJ18" s="684"/>
      <c r="DK18" s="684"/>
      <c r="DL18" s="684"/>
      <c r="DM18" s="684"/>
      <c r="DN18" s="684"/>
      <c r="DO18" s="684"/>
      <c r="DP18" s="685"/>
      <c r="DQ18" s="692" t="s">
        <v>173</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v>3929</v>
      </c>
      <c r="S19" s="684"/>
      <c r="T19" s="684"/>
      <c r="U19" s="684"/>
      <c r="V19" s="684"/>
      <c r="W19" s="684"/>
      <c r="X19" s="684"/>
      <c r="Y19" s="685"/>
      <c r="Z19" s="686">
        <v>0</v>
      </c>
      <c r="AA19" s="686"/>
      <c r="AB19" s="686"/>
      <c r="AC19" s="686"/>
      <c r="AD19" s="687">
        <v>3929</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522933</v>
      </c>
      <c r="BH19" s="684"/>
      <c r="BI19" s="684"/>
      <c r="BJ19" s="684"/>
      <c r="BK19" s="684"/>
      <c r="BL19" s="684"/>
      <c r="BM19" s="684"/>
      <c r="BN19" s="685"/>
      <c r="BO19" s="686">
        <v>6.6</v>
      </c>
      <c r="BP19" s="686"/>
      <c r="BQ19" s="686"/>
      <c r="BR19" s="686"/>
      <c r="BS19" s="692" t="s">
        <v>173</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173</v>
      </c>
      <c r="CS19" s="684"/>
      <c r="CT19" s="684"/>
      <c r="CU19" s="684"/>
      <c r="CV19" s="684"/>
      <c r="CW19" s="684"/>
      <c r="CX19" s="684"/>
      <c r="CY19" s="685"/>
      <c r="CZ19" s="686" t="s">
        <v>173</v>
      </c>
      <c r="DA19" s="686"/>
      <c r="DB19" s="686"/>
      <c r="DC19" s="686"/>
      <c r="DD19" s="692" t="s">
        <v>173</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1445</v>
      </c>
      <c r="S20" s="684"/>
      <c r="T20" s="684"/>
      <c r="U20" s="684"/>
      <c r="V20" s="684"/>
      <c r="W20" s="684"/>
      <c r="X20" s="684"/>
      <c r="Y20" s="685"/>
      <c r="Z20" s="686">
        <v>0</v>
      </c>
      <c r="AA20" s="686"/>
      <c r="AB20" s="686"/>
      <c r="AC20" s="686"/>
      <c r="AD20" s="687">
        <v>1445</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522933</v>
      </c>
      <c r="BH20" s="684"/>
      <c r="BI20" s="684"/>
      <c r="BJ20" s="684"/>
      <c r="BK20" s="684"/>
      <c r="BL20" s="684"/>
      <c r="BM20" s="684"/>
      <c r="BN20" s="685"/>
      <c r="BO20" s="686">
        <v>6.6</v>
      </c>
      <c r="BP20" s="686"/>
      <c r="BQ20" s="686"/>
      <c r="BR20" s="686"/>
      <c r="BS20" s="692" t="s">
        <v>173</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24574355</v>
      </c>
      <c r="CS20" s="684"/>
      <c r="CT20" s="684"/>
      <c r="CU20" s="684"/>
      <c r="CV20" s="684"/>
      <c r="CW20" s="684"/>
      <c r="CX20" s="684"/>
      <c r="CY20" s="685"/>
      <c r="CZ20" s="686">
        <v>100</v>
      </c>
      <c r="DA20" s="686"/>
      <c r="DB20" s="686"/>
      <c r="DC20" s="686"/>
      <c r="DD20" s="692">
        <v>1224776</v>
      </c>
      <c r="DE20" s="684"/>
      <c r="DF20" s="684"/>
      <c r="DG20" s="684"/>
      <c r="DH20" s="684"/>
      <c r="DI20" s="684"/>
      <c r="DJ20" s="684"/>
      <c r="DK20" s="684"/>
      <c r="DL20" s="684"/>
      <c r="DM20" s="684"/>
      <c r="DN20" s="684"/>
      <c r="DO20" s="684"/>
      <c r="DP20" s="685"/>
      <c r="DQ20" s="692">
        <v>16940723</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117981</v>
      </c>
      <c r="S21" s="684"/>
      <c r="T21" s="684"/>
      <c r="U21" s="684"/>
      <c r="V21" s="684"/>
      <c r="W21" s="684"/>
      <c r="X21" s="684"/>
      <c r="Y21" s="685"/>
      <c r="Z21" s="686">
        <v>0.5</v>
      </c>
      <c r="AA21" s="686"/>
      <c r="AB21" s="686"/>
      <c r="AC21" s="686"/>
      <c r="AD21" s="687">
        <v>117981</v>
      </c>
      <c r="AE21" s="687"/>
      <c r="AF21" s="687"/>
      <c r="AG21" s="687"/>
      <c r="AH21" s="687"/>
      <c r="AI21" s="687"/>
      <c r="AJ21" s="687"/>
      <c r="AK21" s="687"/>
      <c r="AL21" s="688">
        <v>0.8</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t="s">
        <v>173</v>
      </c>
      <c r="BH21" s="684"/>
      <c r="BI21" s="684"/>
      <c r="BJ21" s="684"/>
      <c r="BK21" s="684"/>
      <c r="BL21" s="684"/>
      <c r="BM21" s="684"/>
      <c r="BN21" s="685"/>
      <c r="BO21" s="686" t="s">
        <v>230</v>
      </c>
      <c r="BP21" s="686"/>
      <c r="BQ21" s="686"/>
      <c r="BR21" s="686"/>
      <c r="BS21" s="692" t="s">
        <v>173</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5802068</v>
      </c>
      <c r="S22" s="684"/>
      <c r="T22" s="684"/>
      <c r="U22" s="684"/>
      <c r="V22" s="684"/>
      <c r="W22" s="684"/>
      <c r="X22" s="684"/>
      <c r="Y22" s="685"/>
      <c r="Z22" s="686">
        <v>22.5</v>
      </c>
      <c r="AA22" s="686"/>
      <c r="AB22" s="686"/>
      <c r="AC22" s="686"/>
      <c r="AD22" s="687">
        <v>4901601</v>
      </c>
      <c r="AE22" s="687"/>
      <c r="AF22" s="687"/>
      <c r="AG22" s="687"/>
      <c r="AH22" s="687"/>
      <c r="AI22" s="687"/>
      <c r="AJ22" s="687"/>
      <c r="AK22" s="687"/>
      <c r="AL22" s="688">
        <v>35</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173</v>
      </c>
      <c r="BH22" s="684"/>
      <c r="BI22" s="684"/>
      <c r="BJ22" s="684"/>
      <c r="BK22" s="684"/>
      <c r="BL22" s="684"/>
      <c r="BM22" s="684"/>
      <c r="BN22" s="685"/>
      <c r="BO22" s="686" t="s">
        <v>173</v>
      </c>
      <c r="BP22" s="686"/>
      <c r="BQ22" s="686"/>
      <c r="BR22" s="686"/>
      <c r="BS22" s="692" t="s">
        <v>173</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v>4901601</v>
      </c>
      <c r="S23" s="684"/>
      <c r="T23" s="684"/>
      <c r="U23" s="684"/>
      <c r="V23" s="684"/>
      <c r="W23" s="684"/>
      <c r="X23" s="684"/>
      <c r="Y23" s="685"/>
      <c r="Z23" s="686">
        <v>19</v>
      </c>
      <c r="AA23" s="686"/>
      <c r="AB23" s="686"/>
      <c r="AC23" s="686"/>
      <c r="AD23" s="687">
        <v>4901601</v>
      </c>
      <c r="AE23" s="687"/>
      <c r="AF23" s="687"/>
      <c r="AG23" s="687"/>
      <c r="AH23" s="687"/>
      <c r="AI23" s="687"/>
      <c r="AJ23" s="687"/>
      <c r="AK23" s="687"/>
      <c r="AL23" s="688">
        <v>35</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v>522933</v>
      </c>
      <c r="BH23" s="684"/>
      <c r="BI23" s="684"/>
      <c r="BJ23" s="684"/>
      <c r="BK23" s="684"/>
      <c r="BL23" s="684"/>
      <c r="BM23" s="684"/>
      <c r="BN23" s="685"/>
      <c r="BO23" s="686">
        <v>6.6</v>
      </c>
      <c r="BP23" s="686"/>
      <c r="BQ23" s="686"/>
      <c r="BR23" s="686"/>
      <c r="BS23" s="692" t="s">
        <v>173</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6" t="s">
        <v>283</v>
      </c>
      <c r="DM23" s="717"/>
      <c r="DN23" s="717"/>
      <c r="DO23" s="717"/>
      <c r="DP23" s="717"/>
      <c r="DQ23" s="717"/>
      <c r="DR23" s="717"/>
      <c r="DS23" s="717"/>
      <c r="DT23" s="717"/>
      <c r="DU23" s="717"/>
      <c r="DV23" s="718"/>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900467</v>
      </c>
      <c r="S24" s="684"/>
      <c r="T24" s="684"/>
      <c r="U24" s="684"/>
      <c r="V24" s="684"/>
      <c r="W24" s="684"/>
      <c r="X24" s="684"/>
      <c r="Y24" s="685"/>
      <c r="Z24" s="686">
        <v>3.5</v>
      </c>
      <c r="AA24" s="686"/>
      <c r="AB24" s="686"/>
      <c r="AC24" s="686"/>
      <c r="AD24" s="687" t="s">
        <v>173</v>
      </c>
      <c r="AE24" s="687"/>
      <c r="AF24" s="687"/>
      <c r="AG24" s="687"/>
      <c r="AH24" s="687"/>
      <c r="AI24" s="687"/>
      <c r="AJ24" s="687"/>
      <c r="AK24" s="687"/>
      <c r="AL24" s="688" t="s">
        <v>173</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173</v>
      </c>
      <c r="BH24" s="684"/>
      <c r="BI24" s="684"/>
      <c r="BJ24" s="684"/>
      <c r="BK24" s="684"/>
      <c r="BL24" s="684"/>
      <c r="BM24" s="684"/>
      <c r="BN24" s="685"/>
      <c r="BO24" s="686" t="s">
        <v>173</v>
      </c>
      <c r="BP24" s="686"/>
      <c r="BQ24" s="686"/>
      <c r="BR24" s="686"/>
      <c r="BS24" s="692" t="s">
        <v>173</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13763981</v>
      </c>
      <c r="CS24" s="673"/>
      <c r="CT24" s="673"/>
      <c r="CU24" s="673"/>
      <c r="CV24" s="673"/>
      <c r="CW24" s="673"/>
      <c r="CX24" s="673"/>
      <c r="CY24" s="674"/>
      <c r="CZ24" s="677">
        <v>56</v>
      </c>
      <c r="DA24" s="678"/>
      <c r="DB24" s="678"/>
      <c r="DC24" s="697"/>
      <c r="DD24" s="719">
        <v>8887717</v>
      </c>
      <c r="DE24" s="673"/>
      <c r="DF24" s="673"/>
      <c r="DG24" s="673"/>
      <c r="DH24" s="673"/>
      <c r="DI24" s="673"/>
      <c r="DJ24" s="673"/>
      <c r="DK24" s="674"/>
      <c r="DL24" s="719">
        <v>8781429</v>
      </c>
      <c r="DM24" s="673"/>
      <c r="DN24" s="673"/>
      <c r="DO24" s="673"/>
      <c r="DP24" s="673"/>
      <c r="DQ24" s="673"/>
      <c r="DR24" s="673"/>
      <c r="DS24" s="673"/>
      <c r="DT24" s="673"/>
      <c r="DU24" s="673"/>
      <c r="DV24" s="674"/>
      <c r="DW24" s="677">
        <v>59.4</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t="s">
        <v>173</v>
      </c>
      <c r="S25" s="684"/>
      <c r="T25" s="684"/>
      <c r="U25" s="684"/>
      <c r="V25" s="684"/>
      <c r="W25" s="684"/>
      <c r="X25" s="684"/>
      <c r="Y25" s="685"/>
      <c r="Z25" s="686" t="s">
        <v>173</v>
      </c>
      <c r="AA25" s="686"/>
      <c r="AB25" s="686"/>
      <c r="AC25" s="686"/>
      <c r="AD25" s="687" t="s">
        <v>173</v>
      </c>
      <c r="AE25" s="687"/>
      <c r="AF25" s="687"/>
      <c r="AG25" s="687"/>
      <c r="AH25" s="687"/>
      <c r="AI25" s="687"/>
      <c r="AJ25" s="687"/>
      <c r="AK25" s="687"/>
      <c r="AL25" s="688" t="s">
        <v>173</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173</v>
      </c>
      <c r="BH25" s="684"/>
      <c r="BI25" s="684"/>
      <c r="BJ25" s="684"/>
      <c r="BK25" s="684"/>
      <c r="BL25" s="684"/>
      <c r="BM25" s="684"/>
      <c r="BN25" s="685"/>
      <c r="BO25" s="686" t="s">
        <v>173</v>
      </c>
      <c r="BP25" s="686"/>
      <c r="BQ25" s="686"/>
      <c r="BR25" s="686"/>
      <c r="BS25" s="692" t="s">
        <v>173</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5025033</v>
      </c>
      <c r="CS25" s="708"/>
      <c r="CT25" s="708"/>
      <c r="CU25" s="708"/>
      <c r="CV25" s="708"/>
      <c r="CW25" s="708"/>
      <c r="CX25" s="708"/>
      <c r="CY25" s="709"/>
      <c r="CZ25" s="688">
        <v>20.399999999999999</v>
      </c>
      <c r="DA25" s="720"/>
      <c r="DB25" s="720"/>
      <c r="DC25" s="722"/>
      <c r="DD25" s="692">
        <v>4451812</v>
      </c>
      <c r="DE25" s="708"/>
      <c r="DF25" s="708"/>
      <c r="DG25" s="708"/>
      <c r="DH25" s="708"/>
      <c r="DI25" s="708"/>
      <c r="DJ25" s="708"/>
      <c r="DK25" s="709"/>
      <c r="DL25" s="692">
        <v>4346276</v>
      </c>
      <c r="DM25" s="708"/>
      <c r="DN25" s="708"/>
      <c r="DO25" s="708"/>
      <c r="DP25" s="708"/>
      <c r="DQ25" s="708"/>
      <c r="DR25" s="708"/>
      <c r="DS25" s="708"/>
      <c r="DT25" s="708"/>
      <c r="DU25" s="708"/>
      <c r="DV25" s="709"/>
      <c r="DW25" s="688">
        <v>29.4</v>
      </c>
      <c r="DX25" s="720"/>
      <c r="DY25" s="720"/>
      <c r="DZ25" s="720"/>
      <c r="EA25" s="720"/>
      <c r="EB25" s="720"/>
      <c r="EC25" s="721"/>
    </row>
    <row r="26" spans="2:133" ht="11.25" customHeight="1" x14ac:dyDescent="0.15">
      <c r="B26" s="680" t="s">
        <v>291</v>
      </c>
      <c r="C26" s="681"/>
      <c r="D26" s="681"/>
      <c r="E26" s="681"/>
      <c r="F26" s="681"/>
      <c r="G26" s="681"/>
      <c r="H26" s="681"/>
      <c r="I26" s="681"/>
      <c r="J26" s="681"/>
      <c r="K26" s="681"/>
      <c r="L26" s="681"/>
      <c r="M26" s="681"/>
      <c r="N26" s="681"/>
      <c r="O26" s="681"/>
      <c r="P26" s="681"/>
      <c r="Q26" s="682"/>
      <c r="R26" s="683">
        <v>15406061</v>
      </c>
      <c r="S26" s="684"/>
      <c r="T26" s="684"/>
      <c r="U26" s="684"/>
      <c r="V26" s="684"/>
      <c r="W26" s="684"/>
      <c r="X26" s="684"/>
      <c r="Y26" s="685"/>
      <c r="Z26" s="686">
        <v>59.7</v>
      </c>
      <c r="AA26" s="686"/>
      <c r="AB26" s="686"/>
      <c r="AC26" s="686"/>
      <c r="AD26" s="687">
        <v>13982661</v>
      </c>
      <c r="AE26" s="687"/>
      <c r="AF26" s="687"/>
      <c r="AG26" s="687"/>
      <c r="AH26" s="687"/>
      <c r="AI26" s="687"/>
      <c r="AJ26" s="687"/>
      <c r="AK26" s="687"/>
      <c r="AL26" s="688">
        <v>99.8</v>
      </c>
      <c r="AM26" s="689"/>
      <c r="AN26" s="689"/>
      <c r="AO26" s="690"/>
      <c r="AP26" s="702" t="s">
        <v>292</v>
      </c>
      <c r="AQ26" s="723"/>
      <c r="AR26" s="723"/>
      <c r="AS26" s="723"/>
      <c r="AT26" s="723"/>
      <c r="AU26" s="723"/>
      <c r="AV26" s="723"/>
      <c r="AW26" s="723"/>
      <c r="AX26" s="723"/>
      <c r="AY26" s="723"/>
      <c r="AZ26" s="723"/>
      <c r="BA26" s="723"/>
      <c r="BB26" s="723"/>
      <c r="BC26" s="723"/>
      <c r="BD26" s="723"/>
      <c r="BE26" s="723"/>
      <c r="BF26" s="704"/>
      <c r="BG26" s="683" t="s">
        <v>173</v>
      </c>
      <c r="BH26" s="684"/>
      <c r="BI26" s="684"/>
      <c r="BJ26" s="684"/>
      <c r="BK26" s="684"/>
      <c r="BL26" s="684"/>
      <c r="BM26" s="684"/>
      <c r="BN26" s="685"/>
      <c r="BO26" s="686" t="s">
        <v>230</v>
      </c>
      <c r="BP26" s="686"/>
      <c r="BQ26" s="686"/>
      <c r="BR26" s="686"/>
      <c r="BS26" s="692" t="s">
        <v>173</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3635171</v>
      </c>
      <c r="CS26" s="684"/>
      <c r="CT26" s="684"/>
      <c r="CU26" s="684"/>
      <c r="CV26" s="684"/>
      <c r="CW26" s="684"/>
      <c r="CX26" s="684"/>
      <c r="CY26" s="685"/>
      <c r="CZ26" s="688">
        <v>14.8</v>
      </c>
      <c r="DA26" s="720"/>
      <c r="DB26" s="720"/>
      <c r="DC26" s="722"/>
      <c r="DD26" s="692">
        <v>3142501</v>
      </c>
      <c r="DE26" s="684"/>
      <c r="DF26" s="684"/>
      <c r="DG26" s="684"/>
      <c r="DH26" s="684"/>
      <c r="DI26" s="684"/>
      <c r="DJ26" s="684"/>
      <c r="DK26" s="685"/>
      <c r="DL26" s="692" t="s">
        <v>230</v>
      </c>
      <c r="DM26" s="684"/>
      <c r="DN26" s="684"/>
      <c r="DO26" s="684"/>
      <c r="DP26" s="684"/>
      <c r="DQ26" s="684"/>
      <c r="DR26" s="684"/>
      <c r="DS26" s="684"/>
      <c r="DT26" s="684"/>
      <c r="DU26" s="684"/>
      <c r="DV26" s="685"/>
      <c r="DW26" s="688" t="s">
        <v>173</v>
      </c>
      <c r="DX26" s="720"/>
      <c r="DY26" s="720"/>
      <c r="DZ26" s="720"/>
      <c r="EA26" s="720"/>
      <c r="EB26" s="720"/>
      <c r="EC26" s="721"/>
    </row>
    <row r="27" spans="2:133" ht="11.25" customHeight="1" x14ac:dyDescent="0.15">
      <c r="B27" s="680" t="s">
        <v>294</v>
      </c>
      <c r="C27" s="681"/>
      <c r="D27" s="681"/>
      <c r="E27" s="681"/>
      <c r="F27" s="681"/>
      <c r="G27" s="681"/>
      <c r="H27" s="681"/>
      <c r="I27" s="681"/>
      <c r="J27" s="681"/>
      <c r="K27" s="681"/>
      <c r="L27" s="681"/>
      <c r="M27" s="681"/>
      <c r="N27" s="681"/>
      <c r="O27" s="681"/>
      <c r="P27" s="681"/>
      <c r="Q27" s="682"/>
      <c r="R27" s="683">
        <v>6781</v>
      </c>
      <c r="S27" s="684"/>
      <c r="T27" s="684"/>
      <c r="U27" s="684"/>
      <c r="V27" s="684"/>
      <c r="W27" s="684"/>
      <c r="X27" s="684"/>
      <c r="Y27" s="685"/>
      <c r="Z27" s="686">
        <v>0</v>
      </c>
      <c r="AA27" s="686"/>
      <c r="AB27" s="686"/>
      <c r="AC27" s="686"/>
      <c r="AD27" s="687">
        <v>6781</v>
      </c>
      <c r="AE27" s="687"/>
      <c r="AF27" s="687"/>
      <c r="AG27" s="687"/>
      <c r="AH27" s="687"/>
      <c r="AI27" s="687"/>
      <c r="AJ27" s="687"/>
      <c r="AK27" s="687"/>
      <c r="AL27" s="688">
        <v>0</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7929315</v>
      </c>
      <c r="BH27" s="684"/>
      <c r="BI27" s="684"/>
      <c r="BJ27" s="684"/>
      <c r="BK27" s="684"/>
      <c r="BL27" s="684"/>
      <c r="BM27" s="684"/>
      <c r="BN27" s="685"/>
      <c r="BO27" s="686">
        <v>100</v>
      </c>
      <c r="BP27" s="686"/>
      <c r="BQ27" s="686"/>
      <c r="BR27" s="686"/>
      <c r="BS27" s="692">
        <v>66933</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6032793</v>
      </c>
      <c r="CS27" s="708"/>
      <c r="CT27" s="708"/>
      <c r="CU27" s="708"/>
      <c r="CV27" s="708"/>
      <c r="CW27" s="708"/>
      <c r="CX27" s="708"/>
      <c r="CY27" s="709"/>
      <c r="CZ27" s="688">
        <v>24.5</v>
      </c>
      <c r="DA27" s="720"/>
      <c r="DB27" s="720"/>
      <c r="DC27" s="722"/>
      <c r="DD27" s="692">
        <v>1735310</v>
      </c>
      <c r="DE27" s="708"/>
      <c r="DF27" s="708"/>
      <c r="DG27" s="708"/>
      <c r="DH27" s="708"/>
      <c r="DI27" s="708"/>
      <c r="DJ27" s="708"/>
      <c r="DK27" s="709"/>
      <c r="DL27" s="692">
        <v>1734558</v>
      </c>
      <c r="DM27" s="708"/>
      <c r="DN27" s="708"/>
      <c r="DO27" s="708"/>
      <c r="DP27" s="708"/>
      <c r="DQ27" s="708"/>
      <c r="DR27" s="708"/>
      <c r="DS27" s="708"/>
      <c r="DT27" s="708"/>
      <c r="DU27" s="708"/>
      <c r="DV27" s="709"/>
      <c r="DW27" s="688">
        <v>11.7</v>
      </c>
      <c r="DX27" s="720"/>
      <c r="DY27" s="720"/>
      <c r="DZ27" s="720"/>
      <c r="EA27" s="720"/>
      <c r="EB27" s="720"/>
      <c r="EC27" s="721"/>
    </row>
    <row r="28" spans="2:133" ht="11.25" customHeight="1" x14ac:dyDescent="0.15">
      <c r="B28" s="680" t="s">
        <v>297</v>
      </c>
      <c r="C28" s="681"/>
      <c r="D28" s="681"/>
      <c r="E28" s="681"/>
      <c r="F28" s="681"/>
      <c r="G28" s="681"/>
      <c r="H28" s="681"/>
      <c r="I28" s="681"/>
      <c r="J28" s="681"/>
      <c r="K28" s="681"/>
      <c r="L28" s="681"/>
      <c r="M28" s="681"/>
      <c r="N28" s="681"/>
      <c r="O28" s="681"/>
      <c r="P28" s="681"/>
      <c r="Q28" s="682"/>
      <c r="R28" s="683">
        <v>252301</v>
      </c>
      <c r="S28" s="684"/>
      <c r="T28" s="684"/>
      <c r="U28" s="684"/>
      <c r="V28" s="684"/>
      <c r="W28" s="684"/>
      <c r="X28" s="684"/>
      <c r="Y28" s="685"/>
      <c r="Z28" s="686">
        <v>1</v>
      </c>
      <c r="AA28" s="686"/>
      <c r="AB28" s="686"/>
      <c r="AC28" s="686"/>
      <c r="AD28" s="687" t="s">
        <v>173</v>
      </c>
      <c r="AE28" s="687"/>
      <c r="AF28" s="687"/>
      <c r="AG28" s="687"/>
      <c r="AH28" s="687"/>
      <c r="AI28" s="687"/>
      <c r="AJ28" s="687"/>
      <c r="AK28" s="687"/>
      <c r="AL28" s="688" t="s">
        <v>173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2706155</v>
      </c>
      <c r="CS28" s="684"/>
      <c r="CT28" s="684"/>
      <c r="CU28" s="684"/>
      <c r="CV28" s="684"/>
      <c r="CW28" s="684"/>
      <c r="CX28" s="684"/>
      <c r="CY28" s="685"/>
      <c r="CZ28" s="688">
        <v>11</v>
      </c>
      <c r="DA28" s="720"/>
      <c r="DB28" s="720"/>
      <c r="DC28" s="722"/>
      <c r="DD28" s="692">
        <v>2700595</v>
      </c>
      <c r="DE28" s="684"/>
      <c r="DF28" s="684"/>
      <c r="DG28" s="684"/>
      <c r="DH28" s="684"/>
      <c r="DI28" s="684"/>
      <c r="DJ28" s="684"/>
      <c r="DK28" s="685"/>
      <c r="DL28" s="692">
        <v>2700595</v>
      </c>
      <c r="DM28" s="684"/>
      <c r="DN28" s="684"/>
      <c r="DO28" s="684"/>
      <c r="DP28" s="684"/>
      <c r="DQ28" s="684"/>
      <c r="DR28" s="684"/>
      <c r="DS28" s="684"/>
      <c r="DT28" s="684"/>
      <c r="DU28" s="684"/>
      <c r="DV28" s="685"/>
      <c r="DW28" s="688">
        <v>18.3</v>
      </c>
      <c r="DX28" s="720"/>
      <c r="DY28" s="720"/>
      <c r="DZ28" s="720"/>
      <c r="EA28" s="720"/>
      <c r="EB28" s="720"/>
      <c r="EC28" s="721"/>
    </row>
    <row r="29" spans="2:133" ht="11.25" customHeight="1" x14ac:dyDescent="0.15">
      <c r="B29" s="680" t="s">
        <v>299</v>
      </c>
      <c r="C29" s="681"/>
      <c r="D29" s="681"/>
      <c r="E29" s="681"/>
      <c r="F29" s="681"/>
      <c r="G29" s="681"/>
      <c r="H29" s="681"/>
      <c r="I29" s="681"/>
      <c r="J29" s="681"/>
      <c r="K29" s="681"/>
      <c r="L29" s="681"/>
      <c r="M29" s="681"/>
      <c r="N29" s="681"/>
      <c r="O29" s="681"/>
      <c r="P29" s="681"/>
      <c r="Q29" s="682"/>
      <c r="R29" s="683">
        <v>264821</v>
      </c>
      <c r="S29" s="684"/>
      <c r="T29" s="684"/>
      <c r="U29" s="684"/>
      <c r="V29" s="684"/>
      <c r="W29" s="684"/>
      <c r="X29" s="684"/>
      <c r="Y29" s="685"/>
      <c r="Z29" s="686">
        <v>1</v>
      </c>
      <c r="AA29" s="686"/>
      <c r="AB29" s="686"/>
      <c r="AC29" s="686"/>
      <c r="AD29" s="687">
        <v>5767</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300</v>
      </c>
      <c r="CE29" s="730"/>
      <c r="CF29" s="698" t="s">
        <v>70</v>
      </c>
      <c r="CG29" s="699"/>
      <c r="CH29" s="699"/>
      <c r="CI29" s="699"/>
      <c r="CJ29" s="699"/>
      <c r="CK29" s="699"/>
      <c r="CL29" s="699"/>
      <c r="CM29" s="699"/>
      <c r="CN29" s="699"/>
      <c r="CO29" s="699"/>
      <c r="CP29" s="699"/>
      <c r="CQ29" s="700"/>
      <c r="CR29" s="683">
        <v>2705818</v>
      </c>
      <c r="CS29" s="708"/>
      <c r="CT29" s="708"/>
      <c r="CU29" s="708"/>
      <c r="CV29" s="708"/>
      <c r="CW29" s="708"/>
      <c r="CX29" s="708"/>
      <c r="CY29" s="709"/>
      <c r="CZ29" s="688">
        <v>11</v>
      </c>
      <c r="DA29" s="720"/>
      <c r="DB29" s="720"/>
      <c r="DC29" s="722"/>
      <c r="DD29" s="692">
        <v>2700258</v>
      </c>
      <c r="DE29" s="708"/>
      <c r="DF29" s="708"/>
      <c r="DG29" s="708"/>
      <c r="DH29" s="708"/>
      <c r="DI29" s="708"/>
      <c r="DJ29" s="708"/>
      <c r="DK29" s="709"/>
      <c r="DL29" s="692">
        <v>2700258</v>
      </c>
      <c r="DM29" s="708"/>
      <c r="DN29" s="708"/>
      <c r="DO29" s="708"/>
      <c r="DP29" s="708"/>
      <c r="DQ29" s="708"/>
      <c r="DR29" s="708"/>
      <c r="DS29" s="708"/>
      <c r="DT29" s="708"/>
      <c r="DU29" s="708"/>
      <c r="DV29" s="709"/>
      <c r="DW29" s="688">
        <v>18.3</v>
      </c>
      <c r="DX29" s="720"/>
      <c r="DY29" s="720"/>
      <c r="DZ29" s="720"/>
      <c r="EA29" s="720"/>
      <c r="EB29" s="720"/>
      <c r="EC29" s="721"/>
    </row>
    <row r="30" spans="2:133" ht="11.25" customHeight="1" x14ac:dyDescent="0.15">
      <c r="B30" s="680" t="s">
        <v>301</v>
      </c>
      <c r="C30" s="681"/>
      <c r="D30" s="681"/>
      <c r="E30" s="681"/>
      <c r="F30" s="681"/>
      <c r="G30" s="681"/>
      <c r="H30" s="681"/>
      <c r="I30" s="681"/>
      <c r="J30" s="681"/>
      <c r="K30" s="681"/>
      <c r="L30" s="681"/>
      <c r="M30" s="681"/>
      <c r="N30" s="681"/>
      <c r="O30" s="681"/>
      <c r="P30" s="681"/>
      <c r="Q30" s="682"/>
      <c r="R30" s="683">
        <v>178922</v>
      </c>
      <c r="S30" s="684"/>
      <c r="T30" s="684"/>
      <c r="U30" s="684"/>
      <c r="V30" s="684"/>
      <c r="W30" s="684"/>
      <c r="X30" s="684"/>
      <c r="Y30" s="685"/>
      <c r="Z30" s="686">
        <v>0.7</v>
      </c>
      <c r="AA30" s="686"/>
      <c r="AB30" s="686"/>
      <c r="AC30" s="686"/>
      <c r="AD30" s="687" t="s">
        <v>173</v>
      </c>
      <c r="AE30" s="687"/>
      <c r="AF30" s="687"/>
      <c r="AG30" s="687"/>
      <c r="AH30" s="687"/>
      <c r="AI30" s="687"/>
      <c r="AJ30" s="687"/>
      <c r="AK30" s="687"/>
      <c r="AL30" s="688" t="s">
        <v>173</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302</v>
      </c>
      <c r="BH30" s="727"/>
      <c r="BI30" s="727"/>
      <c r="BJ30" s="727"/>
      <c r="BK30" s="727"/>
      <c r="BL30" s="727"/>
      <c r="BM30" s="727"/>
      <c r="BN30" s="727"/>
      <c r="BO30" s="727"/>
      <c r="BP30" s="727"/>
      <c r="BQ30" s="728"/>
      <c r="BR30" s="662" t="s">
        <v>303</v>
      </c>
      <c r="BS30" s="727"/>
      <c r="BT30" s="727"/>
      <c r="BU30" s="727"/>
      <c r="BV30" s="727"/>
      <c r="BW30" s="727"/>
      <c r="BX30" s="727"/>
      <c r="BY30" s="727"/>
      <c r="BZ30" s="727"/>
      <c r="CA30" s="727"/>
      <c r="CB30" s="728"/>
      <c r="CD30" s="731"/>
      <c r="CE30" s="732"/>
      <c r="CF30" s="698" t="s">
        <v>304</v>
      </c>
      <c r="CG30" s="699"/>
      <c r="CH30" s="699"/>
      <c r="CI30" s="699"/>
      <c r="CJ30" s="699"/>
      <c r="CK30" s="699"/>
      <c r="CL30" s="699"/>
      <c r="CM30" s="699"/>
      <c r="CN30" s="699"/>
      <c r="CO30" s="699"/>
      <c r="CP30" s="699"/>
      <c r="CQ30" s="700"/>
      <c r="CR30" s="683">
        <v>2569776</v>
      </c>
      <c r="CS30" s="684"/>
      <c r="CT30" s="684"/>
      <c r="CU30" s="684"/>
      <c r="CV30" s="684"/>
      <c r="CW30" s="684"/>
      <c r="CX30" s="684"/>
      <c r="CY30" s="685"/>
      <c r="CZ30" s="688">
        <v>10.5</v>
      </c>
      <c r="DA30" s="720"/>
      <c r="DB30" s="720"/>
      <c r="DC30" s="722"/>
      <c r="DD30" s="692">
        <v>2564921</v>
      </c>
      <c r="DE30" s="684"/>
      <c r="DF30" s="684"/>
      <c r="DG30" s="684"/>
      <c r="DH30" s="684"/>
      <c r="DI30" s="684"/>
      <c r="DJ30" s="684"/>
      <c r="DK30" s="685"/>
      <c r="DL30" s="692">
        <v>2564921</v>
      </c>
      <c r="DM30" s="684"/>
      <c r="DN30" s="684"/>
      <c r="DO30" s="684"/>
      <c r="DP30" s="684"/>
      <c r="DQ30" s="684"/>
      <c r="DR30" s="684"/>
      <c r="DS30" s="684"/>
      <c r="DT30" s="684"/>
      <c r="DU30" s="684"/>
      <c r="DV30" s="685"/>
      <c r="DW30" s="688">
        <v>17.399999999999999</v>
      </c>
      <c r="DX30" s="720"/>
      <c r="DY30" s="720"/>
      <c r="DZ30" s="720"/>
      <c r="EA30" s="720"/>
      <c r="EB30" s="720"/>
      <c r="EC30" s="721"/>
    </row>
    <row r="31" spans="2:133" ht="11.25" customHeight="1" x14ac:dyDescent="0.15">
      <c r="B31" s="680" t="s">
        <v>305</v>
      </c>
      <c r="C31" s="681"/>
      <c r="D31" s="681"/>
      <c r="E31" s="681"/>
      <c r="F31" s="681"/>
      <c r="G31" s="681"/>
      <c r="H31" s="681"/>
      <c r="I31" s="681"/>
      <c r="J31" s="681"/>
      <c r="K31" s="681"/>
      <c r="L31" s="681"/>
      <c r="M31" s="681"/>
      <c r="N31" s="681"/>
      <c r="O31" s="681"/>
      <c r="P31" s="681"/>
      <c r="Q31" s="682"/>
      <c r="R31" s="683">
        <v>3701831</v>
      </c>
      <c r="S31" s="684"/>
      <c r="T31" s="684"/>
      <c r="U31" s="684"/>
      <c r="V31" s="684"/>
      <c r="W31" s="684"/>
      <c r="X31" s="684"/>
      <c r="Y31" s="685"/>
      <c r="Z31" s="686">
        <v>14.3</v>
      </c>
      <c r="AA31" s="686"/>
      <c r="AB31" s="686"/>
      <c r="AC31" s="686"/>
      <c r="AD31" s="687" t="s">
        <v>173</v>
      </c>
      <c r="AE31" s="687"/>
      <c r="AF31" s="687"/>
      <c r="AG31" s="687"/>
      <c r="AH31" s="687"/>
      <c r="AI31" s="687"/>
      <c r="AJ31" s="687"/>
      <c r="AK31" s="687"/>
      <c r="AL31" s="688" t="s">
        <v>173</v>
      </c>
      <c r="AM31" s="689"/>
      <c r="AN31" s="689"/>
      <c r="AO31" s="690"/>
      <c r="AP31" s="740" t="s">
        <v>306</v>
      </c>
      <c r="AQ31" s="741"/>
      <c r="AR31" s="741"/>
      <c r="AS31" s="741"/>
      <c r="AT31" s="746" t="s">
        <v>307</v>
      </c>
      <c r="AU31" s="231"/>
      <c r="AV31" s="231"/>
      <c r="AW31" s="231"/>
      <c r="AX31" s="669" t="s">
        <v>185</v>
      </c>
      <c r="AY31" s="670"/>
      <c r="AZ31" s="670"/>
      <c r="BA31" s="670"/>
      <c r="BB31" s="670"/>
      <c r="BC31" s="670"/>
      <c r="BD31" s="670"/>
      <c r="BE31" s="670"/>
      <c r="BF31" s="671"/>
      <c r="BG31" s="739">
        <v>98.9</v>
      </c>
      <c r="BH31" s="735"/>
      <c r="BI31" s="735"/>
      <c r="BJ31" s="735"/>
      <c r="BK31" s="735"/>
      <c r="BL31" s="735"/>
      <c r="BM31" s="678">
        <v>95.1</v>
      </c>
      <c r="BN31" s="735"/>
      <c r="BO31" s="735"/>
      <c r="BP31" s="735"/>
      <c r="BQ31" s="736"/>
      <c r="BR31" s="739">
        <v>98.8</v>
      </c>
      <c r="BS31" s="735"/>
      <c r="BT31" s="735"/>
      <c r="BU31" s="735"/>
      <c r="BV31" s="735"/>
      <c r="BW31" s="735"/>
      <c r="BX31" s="678">
        <v>94.7</v>
      </c>
      <c r="BY31" s="735"/>
      <c r="BZ31" s="735"/>
      <c r="CA31" s="735"/>
      <c r="CB31" s="736"/>
      <c r="CD31" s="731"/>
      <c r="CE31" s="732"/>
      <c r="CF31" s="698" t="s">
        <v>308</v>
      </c>
      <c r="CG31" s="699"/>
      <c r="CH31" s="699"/>
      <c r="CI31" s="699"/>
      <c r="CJ31" s="699"/>
      <c r="CK31" s="699"/>
      <c r="CL31" s="699"/>
      <c r="CM31" s="699"/>
      <c r="CN31" s="699"/>
      <c r="CO31" s="699"/>
      <c r="CP31" s="699"/>
      <c r="CQ31" s="700"/>
      <c r="CR31" s="683">
        <v>136042</v>
      </c>
      <c r="CS31" s="708"/>
      <c r="CT31" s="708"/>
      <c r="CU31" s="708"/>
      <c r="CV31" s="708"/>
      <c r="CW31" s="708"/>
      <c r="CX31" s="708"/>
      <c r="CY31" s="709"/>
      <c r="CZ31" s="688">
        <v>0.6</v>
      </c>
      <c r="DA31" s="720"/>
      <c r="DB31" s="720"/>
      <c r="DC31" s="722"/>
      <c r="DD31" s="692">
        <v>135337</v>
      </c>
      <c r="DE31" s="708"/>
      <c r="DF31" s="708"/>
      <c r="DG31" s="708"/>
      <c r="DH31" s="708"/>
      <c r="DI31" s="708"/>
      <c r="DJ31" s="708"/>
      <c r="DK31" s="709"/>
      <c r="DL31" s="692">
        <v>135337</v>
      </c>
      <c r="DM31" s="708"/>
      <c r="DN31" s="708"/>
      <c r="DO31" s="708"/>
      <c r="DP31" s="708"/>
      <c r="DQ31" s="708"/>
      <c r="DR31" s="708"/>
      <c r="DS31" s="708"/>
      <c r="DT31" s="708"/>
      <c r="DU31" s="708"/>
      <c r="DV31" s="709"/>
      <c r="DW31" s="688">
        <v>0.9</v>
      </c>
      <c r="DX31" s="720"/>
      <c r="DY31" s="720"/>
      <c r="DZ31" s="720"/>
      <c r="EA31" s="720"/>
      <c r="EB31" s="720"/>
      <c r="EC31" s="721"/>
    </row>
    <row r="32" spans="2:133" ht="11.25" customHeight="1" x14ac:dyDescent="0.15">
      <c r="B32" s="750" t="s">
        <v>309</v>
      </c>
      <c r="C32" s="751"/>
      <c r="D32" s="751"/>
      <c r="E32" s="751"/>
      <c r="F32" s="751"/>
      <c r="G32" s="751"/>
      <c r="H32" s="751"/>
      <c r="I32" s="751"/>
      <c r="J32" s="751"/>
      <c r="K32" s="751"/>
      <c r="L32" s="751"/>
      <c r="M32" s="751"/>
      <c r="N32" s="751"/>
      <c r="O32" s="751"/>
      <c r="P32" s="751"/>
      <c r="Q32" s="752"/>
      <c r="R32" s="683" t="s">
        <v>173</v>
      </c>
      <c r="S32" s="684"/>
      <c r="T32" s="684"/>
      <c r="U32" s="684"/>
      <c r="V32" s="684"/>
      <c r="W32" s="684"/>
      <c r="X32" s="684"/>
      <c r="Y32" s="685"/>
      <c r="Z32" s="686" t="s">
        <v>173</v>
      </c>
      <c r="AA32" s="686"/>
      <c r="AB32" s="686"/>
      <c r="AC32" s="686"/>
      <c r="AD32" s="687" t="s">
        <v>173</v>
      </c>
      <c r="AE32" s="687"/>
      <c r="AF32" s="687"/>
      <c r="AG32" s="687"/>
      <c r="AH32" s="687"/>
      <c r="AI32" s="687"/>
      <c r="AJ32" s="687"/>
      <c r="AK32" s="687"/>
      <c r="AL32" s="688" t="s">
        <v>230</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49">
        <v>98.9</v>
      </c>
      <c r="BH32" s="708"/>
      <c r="BI32" s="708"/>
      <c r="BJ32" s="708"/>
      <c r="BK32" s="708"/>
      <c r="BL32" s="708"/>
      <c r="BM32" s="689">
        <v>95.5</v>
      </c>
      <c r="BN32" s="737"/>
      <c r="BO32" s="737"/>
      <c r="BP32" s="737"/>
      <c r="BQ32" s="738"/>
      <c r="BR32" s="749">
        <v>98.8</v>
      </c>
      <c r="BS32" s="708"/>
      <c r="BT32" s="708"/>
      <c r="BU32" s="708"/>
      <c r="BV32" s="708"/>
      <c r="BW32" s="708"/>
      <c r="BX32" s="689">
        <v>95</v>
      </c>
      <c r="BY32" s="737"/>
      <c r="BZ32" s="737"/>
      <c r="CA32" s="737"/>
      <c r="CB32" s="738"/>
      <c r="CD32" s="733"/>
      <c r="CE32" s="734"/>
      <c r="CF32" s="698" t="s">
        <v>312</v>
      </c>
      <c r="CG32" s="699"/>
      <c r="CH32" s="699"/>
      <c r="CI32" s="699"/>
      <c r="CJ32" s="699"/>
      <c r="CK32" s="699"/>
      <c r="CL32" s="699"/>
      <c r="CM32" s="699"/>
      <c r="CN32" s="699"/>
      <c r="CO32" s="699"/>
      <c r="CP32" s="699"/>
      <c r="CQ32" s="700"/>
      <c r="CR32" s="683">
        <v>337</v>
      </c>
      <c r="CS32" s="684"/>
      <c r="CT32" s="684"/>
      <c r="CU32" s="684"/>
      <c r="CV32" s="684"/>
      <c r="CW32" s="684"/>
      <c r="CX32" s="684"/>
      <c r="CY32" s="685"/>
      <c r="CZ32" s="688">
        <v>0</v>
      </c>
      <c r="DA32" s="720"/>
      <c r="DB32" s="720"/>
      <c r="DC32" s="722"/>
      <c r="DD32" s="692">
        <v>337</v>
      </c>
      <c r="DE32" s="684"/>
      <c r="DF32" s="684"/>
      <c r="DG32" s="684"/>
      <c r="DH32" s="684"/>
      <c r="DI32" s="684"/>
      <c r="DJ32" s="684"/>
      <c r="DK32" s="685"/>
      <c r="DL32" s="692">
        <v>337</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313</v>
      </c>
      <c r="C33" s="681"/>
      <c r="D33" s="681"/>
      <c r="E33" s="681"/>
      <c r="F33" s="681"/>
      <c r="G33" s="681"/>
      <c r="H33" s="681"/>
      <c r="I33" s="681"/>
      <c r="J33" s="681"/>
      <c r="K33" s="681"/>
      <c r="L33" s="681"/>
      <c r="M33" s="681"/>
      <c r="N33" s="681"/>
      <c r="O33" s="681"/>
      <c r="P33" s="681"/>
      <c r="Q33" s="682"/>
      <c r="R33" s="683">
        <v>1882288</v>
      </c>
      <c r="S33" s="684"/>
      <c r="T33" s="684"/>
      <c r="U33" s="684"/>
      <c r="V33" s="684"/>
      <c r="W33" s="684"/>
      <c r="X33" s="684"/>
      <c r="Y33" s="685"/>
      <c r="Z33" s="686">
        <v>7.3</v>
      </c>
      <c r="AA33" s="686"/>
      <c r="AB33" s="686"/>
      <c r="AC33" s="686"/>
      <c r="AD33" s="687" t="s">
        <v>173</v>
      </c>
      <c r="AE33" s="687"/>
      <c r="AF33" s="687"/>
      <c r="AG33" s="687"/>
      <c r="AH33" s="687"/>
      <c r="AI33" s="687"/>
      <c r="AJ33" s="687"/>
      <c r="AK33" s="687"/>
      <c r="AL33" s="688" t="s">
        <v>230</v>
      </c>
      <c r="AM33" s="689"/>
      <c r="AN33" s="689"/>
      <c r="AO33" s="690"/>
      <c r="AP33" s="744"/>
      <c r="AQ33" s="745"/>
      <c r="AR33" s="745"/>
      <c r="AS33" s="745"/>
      <c r="AT33" s="748"/>
      <c r="AU33" s="232"/>
      <c r="AV33" s="232"/>
      <c r="AW33" s="232"/>
      <c r="AX33" s="724" t="s">
        <v>314</v>
      </c>
      <c r="AY33" s="725"/>
      <c r="AZ33" s="725"/>
      <c r="BA33" s="725"/>
      <c r="BB33" s="725"/>
      <c r="BC33" s="725"/>
      <c r="BD33" s="725"/>
      <c r="BE33" s="725"/>
      <c r="BF33" s="726"/>
      <c r="BG33" s="753">
        <v>98.8</v>
      </c>
      <c r="BH33" s="754"/>
      <c r="BI33" s="754"/>
      <c r="BJ33" s="754"/>
      <c r="BK33" s="754"/>
      <c r="BL33" s="754"/>
      <c r="BM33" s="755">
        <v>94.5</v>
      </c>
      <c r="BN33" s="754"/>
      <c r="BO33" s="754"/>
      <c r="BP33" s="754"/>
      <c r="BQ33" s="756"/>
      <c r="BR33" s="753">
        <v>98.8</v>
      </c>
      <c r="BS33" s="754"/>
      <c r="BT33" s="754"/>
      <c r="BU33" s="754"/>
      <c r="BV33" s="754"/>
      <c r="BW33" s="754"/>
      <c r="BX33" s="755">
        <v>94.1</v>
      </c>
      <c r="BY33" s="754"/>
      <c r="BZ33" s="754"/>
      <c r="CA33" s="754"/>
      <c r="CB33" s="756"/>
      <c r="CD33" s="698" t="s">
        <v>315</v>
      </c>
      <c r="CE33" s="699"/>
      <c r="CF33" s="699"/>
      <c r="CG33" s="699"/>
      <c r="CH33" s="699"/>
      <c r="CI33" s="699"/>
      <c r="CJ33" s="699"/>
      <c r="CK33" s="699"/>
      <c r="CL33" s="699"/>
      <c r="CM33" s="699"/>
      <c r="CN33" s="699"/>
      <c r="CO33" s="699"/>
      <c r="CP33" s="699"/>
      <c r="CQ33" s="700"/>
      <c r="CR33" s="683">
        <v>9572699</v>
      </c>
      <c r="CS33" s="708"/>
      <c r="CT33" s="708"/>
      <c r="CU33" s="708"/>
      <c r="CV33" s="708"/>
      <c r="CW33" s="708"/>
      <c r="CX33" s="708"/>
      <c r="CY33" s="709"/>
      <c r="CZ33" s="688">
        <v>39</v>
      </c>
      <c r="DA33" s="720"/>
      <c r="DB33" s="720"/>
      <c r="DC33" s="722"/>
      <c r="DD33" s="692">
        <v>7781389</v>
      </c>
      <c r="DE33" s="708"/>
      <c r="DF33" s="708"/>
      <c r="DG33" s="708"/>
      <c r="DH33" s="708"/>
      <c r="DI33" s="708"/>
      <c r="DJ33" s="708"/>
      <c r="DK33" s="709"/>
      <c r="DL33" s="692">
        <v>6579747</v>
      </c>
      <c r="DM33" s="708"/>
      <c r="DN33" s="708"/>
      <c r="DO33" s="708"/>
      <c r="DP33" s="708"/>
      <c r="DQ33" s="708"/>
      <c r="DR33" s="708"/>
      <c r="DS33" s="708"/>
      <c r="DT33" s="708"/>
      <c r="DU33" s="708"/>
      <c r="DV33" s="709"/>
      <c r="DW33" s="688">
        <v>44.5</v>
      </c>
      <c r="DX33" s="720"/>
      <c r="DY33" s="720"/>
      <c r="DZ33" s="720"/>
      <c r="EA33" s="720"/>
      <c r="EB33" s="720"/>
      <c r="EC33" s="721"/>
    </row>
    <row r="34" spans="2:133" ht="11.25" customHeight="1" x14ac:dyDescent="0.15">
      <c r="B34" s="680" t="s">
        <v>316</v>
      </c>
      <c r="C34" s="681"/>
      <c r="D34" s="681"/>
      <c r="E34" s="681"/>
      <c r="F34" s="681"/>
      <c r="G34" s="681"/>
      <c r="H34" s="681"/>
      <c r="I34" s="681"/>
      <c r="J34" s="681"/>
      <c r="K34" s="681"/>
      <c r="L34" s="681"/>
      <c r="M34" s="681"/>
      <c r="N34" s="681"/>
      <c r="O34" s="681"/>
      <c r="P34" s="681"/>
      <c r="Q34" s="682"/>
      <c r="R34" s="683">
        <v>288991</v>
      </c>
      <c r="S34" s="684"/>
      <c r="T34" s="684"/>
      <c r="U34" s="684"/>
      <c r="V34" s="684"/>
      <c r="W34" s="684"/>
      <c r="X34" s="684"/>
      <c r="Y34" s="685"/>
      <c r="Z34" s="686">
        <v>1.1000000000000001</v>
      </c>
      <c r="AA34" s="686"/>
      <c r="AB34" s="686"/>
      <c r="AC34" s="686"/>
      <c r="AD34" s="687">
        <v>3197</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3498862</v>
      </c>
      <c r="CS34" s="684"/>
      <c r="CT34" s="684"/>
      <c r="CU34" s="684"/>
      <c r="CV34" s="684"/>
      <c r="CW34" s="684"/>
      <c r="CX34" s="684"/>
      <c r="CY34" s="685"/>
      <c r="CZ34" s="688">
        <v>14.2</v>
      </c>
      <c r="DA34" s="720"/>
      <c r="DB34" s="720"/>
      <c r="DC34" s="722"/>
      <c r="DD34" s="692">
        <v>2572340</v>
      </c>
      <c r="DE34" s="684"/>
      <c r="DF34" s="684"/>
      <c r="DG34" s="684"/>
      <c r="DH34" s="684"/>
      <c r="DI34" s="684"/>
      <c r="DJ34" s="684"/>
      <c r="DK34" s="685"/>
      <c r="DL34" s="692">
        <v>2451838</v>
      </c>
      <c r="DM34" s="684"/>
      <c r="DN34" s="684"/>
      <c r="DO34" s="684"/>
      <c r="DP34" s="684"/>
      <c r="DQ34" s="684"/>
      <c r="DR34" s="684"/>
      <c r="DS34" s="684"/>
      <c r="DT34" s="684"/>
      <c r="DU34" s="684"/>
      <c r="DV34" s="685"/>
      <c r="DW34" s="688">
        <v>16.600000000000001</v>
      </c>
      <c r="DX34" s="720"/>
      <c r="DY34" s="720"/>
      <c r="DZ34" s="720"/>
      <c r="EA34" s="720"/>
      <c r="EB34" s="720"/>
      <c r="EC34" s="721"/>
    </row>
    <row r="35" spans="2:133" ht="11.25" customHeight="1" x14ac:dyDescent="0.15">
      <c r="B35" s="680" t="s">
        <v>318</v>
      </c>
      <c r="C35" s="681"/>
      <c r="D35" s="681"/>
      <c r="E35" s="681"/>
      <c r="F35" s="681"/>
      <c r="G35" s="681"/>
      <c r="H35" s="681"/>
      <c r="I35" s="681"/>
      <c r="J35" s="681"/>
      <c r="K35" s="681"/>
      <c r="L35" s="681"/>
      <c r="M35" s="681"/>
      <c r="N35" s="681"/>
      <c r="O35" s="681"/>
      <c r="P35" s="681"/>
      <c r="Q35" s="682"/>
      <c r="R35" s="683">
        <v>665873</v>
      </c>
      <c r="S35" s="684"/>
      <c r="T35" s="684"/>
      <c r="U35" s="684"/>
      <c r="V35" s="684"/>
      <c r="W35" s="684"/>
      <c r="X35" s="684"/>
      <c r="Y35" s="685"/>
      <c r="Z35" s="686">
        <v>2.6</v>
      </c>
      <c r="AA35" s="686"/>
      <c r="AB35" s="686"/>
      <c r="AC35" s="686"/>
      <c r="AD35" s="687" t="s">
        <v>230</v>
      </c>
      <c r="AE35" s="687"/>
      <c r="AF35" s="687"/>
      <c r="AG35" s="687"/>
      <c r="AH35" s="687"/>
      <c r="AI35" s="687"/>
      <c r="AJ35" s="687"/>
      <c r="AK35" s="687"/>
      <c r="AL35" s="688" t="s">
        <v>230</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74586</v>
      </c>
      <c r="CS35" s="708"/>
      <c r="CT35" s="708"/>
      <c r="CU35" s="708"/>
      <c r="CV35" s="708"/>
      <c r="CW35" s="708"/>
      <c r="CX35" s="708"/>
      <c r="CY35" s="709"/>
      <c r="CZ35" s="688">
        <v>0.3</v>
      </c>
      <c r="DA35" s="720"/>
      <c r="DB35" s="720"/>
      <c r="DC35" s="722"/>
      <c r="DD35" s="692">
        <v>56335</v>
      </c>
      <c r="DE35" s="708"/>
      <c r="DF35" s="708"/>
      <c r="DG35" s="708"/>
      <c r="DH35" s="708"/>
      <c r="DI35" s="708"/>
      <c r="DJ35" s="708"/>
      <c r="DK35" s="709"/>
      <c r="DL35" s="692">
        <v>55771</v>
      </c>
      <c r="DM35" s="708"/>
      <c r="DN35" s="708"/>
      <c r="DO35" s="708"/>
      <c r="DP35" s="708"/>
      <c r="DQ35" s="708"/>
      <c r="DR35" s="708"/>
      <c r="DS35" s="708"/>
      <c r="DT35" s="708"/>
      <c r="DU35" s="708"/>
      <c r="DV35" s="709"/>
      <c r="DW35" s="688">
        <v>0.4</v>
      </c>
      <c r="DX35" s="720"/>
      <c r="DY35" s="720"/>
      <c r="DZ35" s="720"/>
      <c r="EA35" s="720"/>
      <c r="EB35" s="720"/>
      <c r="EC35" s="721"/>
    </row>
    <row r="36" spans="2:133" ht="11.25" customHeight="1" x14ac:dyDescent="0.15">
      <c r="B36" s="680" t="s">
        <v>322</v>
      </c>
      <c r="C36" s="681"/>
      <c r="D36" s="681"/>
      <c r="E36" s="681"/>
      <c r="F36" s="681"/>
      <c r="G36" s="681"/>
      <c r="H36" s="681"/>
      <c r="I36" s="681"/>
      <c r="J36" s="681"/>
      <c r="K36" s="681"/>
      <c r="L36" s="681"/>
      <c r="M36" s="681"/>
      <c r="N36" s="681"/>
      <c r="O36" s="681"/>
      <c r="P36" s="681"/>
      <c r="Q36" s="682"/>
      <c r="R36" s="683">
        <v>785577</v>
      </c>
      <c r="S36" s="684"/>
      <c r="T36" s="684"/>
      <c r="U36" s="684"/>
      <c r="V36" s="684"/>
      <c r="W36" s="684"/>
      <c r="X36" s="684"/>
      <c r="Y36" s="685"/>
      <c r="Z36" s="686">
        <v>3</v>
      </c>
      <c r="AA36" s="686"/>
      <c r="AB36" s="686"/>
      <c r="AC36" s="686"/>
      <c r="AD36" s="687" t="s">
        <v>173</v>
      </c>
      <c r="AE36" s="687"/>
      <c r="AF36" s="687"/>
      <c r="AG36" s="687"/>
      <c r="AH36" s="687"/>
      <c r="AI36" s="687"/>
      <c r="AJ36" s="687"/>
      <c r="AK36" s="687"/>
      <c r="AL36" s="688" t="s">
        <v>173</v>
      </c>
      <c r="AM36" s="689"/>
      <c r="AN36" s="689"/>
      <c r="AO36" s="690"/>
      <c r="AP36" s="235"/>
      <c r="AQ36" s="757" t="s">
        <v>323</v>
      </c>
      <c r="AR36" s="758"/>
      <c r="AS36" s="758"/>
      <c r="AT36" s="758"/>
      <c r="AU36" s="758"/>
      <c r="AV36" s="758"/>
      <c r="AW36" s="758"/>
      <c r="AX36" s="758"/>
      <c r="AY36" s="759"/>
      <c r="AZ36" s="672">
        <v>3938852</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241443</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3054161</v>
      </c>
      <c r="CS36" s="684"/>
      <c r="CT36" s="684"/>
      <c r="CU36" s="684"/>
      <c r="CV36" s="684"/>
      <c r="CW36" s="684"/>
      <c r="CX36" s="684"/>
      <c r="CY36" s="685"/>
      <c r="CZ36" s="688">
        <v>12.4</v>
      </c>
      <c r="DA36" s="720"/>
      <c r="DB36" s="720"/>
      <c r="DC36" s="722"/>
      <c r="DD36" s="692">
        <v>2859326</v>
      </c>
      <c r="DE36" s="684"/>
      <c r="DF36" s="684"/>
      <c r="DG36" s="684"/>
      <c r="DH36" s="684"/>
      <c r="DI36" s="684"/>
      <c r="DJ36" s="684"/>
      <c r="DK36" s="685"/>
      <c r="DL36" s="692">
        <v>2157904</v>
      </c>
      <c r="DM36" s="684"/>
      <c r="DN36" s="684"/>
      <c r="DO36" s="684"/>
      <c r="DP36" s="684"/>
      <c r="DQ36" s="684"/>
      <c r="DR36" s="684"/>
      <c r="DS36" s="684"/>
      <c r="DT36" s="684"/>
      <c r="DU36" s="684"/>
      <c r="DV36" s="685"/>
      <c r="DW36" s="688">
        <v>14.6</v>
      </c>
      <c r="DX36" s="720"/>
      <c r="DY36" s="720"/>
      <c r="DZ36" s="720"/>
      <c r="EA36" s="720"/>
      <c r="EB36" s="720"/>
      <c r="EC36" s="721"/>
    </row>
    <row r="37" spans="2:133" ht="11.25" customHeight="1" x14ac:dyDescent="0.15">
      <c r="B37" s="680" t="s">
        <v>326</v>
      </c>
      <c r="C37" s="681"/>
      <c r="D37" s="681"/>
      <c r="E37" s="681"/>
      <c r="F37" s="681"/>
      <c r="G37" s="681"/>
      <c r="H37" s="681"/>
      <c r="I37" s="681"/>
      <c r="J37" s="681"/>
      <c r="K37" s="681"/>
      <c r="L37" s="681"/>
      <c r="M37" s="681"/>
      <c r="N37" s="681"/>
      <c r="O37" s="681"/>
      <c r="P37" s="681"/>
      <c r="Q37" s="682"/>
      <c r="R37" s="683">
        <v>625468</v>
      </c>
      <c r="S37" s="684"/>
      <c r="T37" s="684"/>
      <c r="U37" s="684"/>
      <c r="V37" s="684"/>
      <c r="W37" s="684"/>
      <c r="X37" s="684"/>
      <c r="Y37" s="685"/>
      <c r="Z37" s="686">
        <v>2.4</v>
      </c>
      <c r="AA37" s="686"/>
      <c r="AB37" s="686"/>
      <c r="AC37" s="686"/>
      <c r="AD37" s="687" t="s">
        <v>173</v>
      </c>
      <c r="AE37" s="687"/>
      <c r="AF37" s="687"/>
      <c r="AG37" s="687"/>
      <c r="AH37" s="687"/>
      <c r="AI37" s="687"/>
      <c r="AJ37" s="687"/>
      <c r="AK37" s="687"/>
      <c r="AL37" s="688" t="s">
        <v>173</v>
      </c>
      <c r="AM37" s="689"/>
      <c r="AN37" s="689"/>
      <c r="AO37" s="690"/>
      <c r="AQ37" s="761" t="s">
        <v>327</v>
      </c>
      <c r="AR37" s="762"/>
      <c r="AS37" s="762"/>
      <c r="AT37" s="762"/>
      <c r="AU37" s="762"/>
      <c r="AV37" s="762"/>
      <c r="AW37" s="762"/>
      <c r="AX37" s="762"/>
      <c r="AY37" s="763"/>
      <c r="AZ37" s="683">
        <v>1520635</v>
      </c>
      <c r="BA37" s="684"/>
      <c r="BB37" s="684"/>
      <c r="BC37" s="684"/>
      <c r="BD37" s="708"/>
      <c r="BE37" s="708"/>
      <c r="BF37" s="738"/>
      <c r="BG37" s="698" t="s">
        <v>328</v>
      </c>
      <c r="BH37" s="699"/>
      <c r="BI37" s="699"/>
      <c r="BJ37" s="699"/>
      <c r="BK37" s="699"/>
      <c r="BL37" s="699"/>
      <c r="BM37" s="699"/>
      <c r="BN37" s="699"/>
      <c r="BO37" s="699"/>
      <c r="BP37" s="699"/>
      <c r="BQ37" s="699"/>
      <c r="BR37" s="699"/>
      <c r="BS37" s="699"/>
      <c r="BT37" s="699"/>
      <c r="BU37" s="700"/>
      <c r="BV37" s="683">
        <v>159437</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911108</v>
      </c>
      <c r="CS37" s="708"/>
      <c r="CT37" s="708"/>
      <c r="CU37" s="708"/>
      <c r="CV37" s="708"/>
      <c r="CW37" s="708"/>
      <c r="CX37" s="708"/>
      <c r="CY37" s="709"/>
      <c r="CZ37" s="688">
        <v>3.7</v>
      </c>
      <c r="DA37" s="720"/>
      <c r="DB37" s="720"/>
      <c r="DC37" s="722"/>
      <c r="DD37" s="692">
        <v>906319</v>
      </c>
      <c r="DE37" s="708"/>
      <c r="DF37" s="708"/>
      <c r="DG37" s="708"/>
      <c r="DH37" s="708"/>
      <c r="DI37" s="708"/>
      <c r="DJ37" s="708"/>
      <c r="DK37" s="709"/>
      <c r="DL37" s="692">
        <v>804938</v>
      </c>
      <c r="DM37" s="708"/>
      <c r="DN37" s="708"/>
      <c r="DO37" s="708"/>
      <c r="DP37" s="708"/>
      <c r="DQ37" s="708"/>
      <c r="DR37" s="708"/>
      <c r="DS37" s="708"/>
      <c r="DT37" s="708"/>
      <c r="DU37" s="708"/>
      <c r="DV37" s="709"/>
      <c r="DW37" s="688">
        <v>5.4</v>
      </c>
      <c r="DX37" s="720"/>
      <c r="DY37" s="720"/>
      <c r="DZ37" s="720"/>
      <c r="EA37" s="720"/>
      <c r="EB37" s="720"/>
      <c r="EC37" s="721"/>
    </row>
    <row r="38" spans="2:133" ht="11.25" customHeight="1" x14ac:dyDescent="0.15">
      <c r="B38" s="680" t="s">
        <v>330</v>
      </c>
      <c r="C38" s="681"/>
      <c r="D38" s="681"/>
      <c r="E38" s="681"/>
      <c r="F38" s="681"/>
      <c r="G38" s="681"/>
      <c r="H38" s="681"/>
      <c r="I38" s="681"/>
      <c r="J38" s="681"/>
      <c r="K38" s="681"/>
      <c r="L38" s="681"/>
      <c r="M38" s="681"/>
      <c r="N38" s="681"/>
      <c r="O38" s="681"/>
      <c r="P38" s="681"/>
      <c r="Q38" s="682"/>
      <c r="R38" s="683">
        <v>342924</v>
      </c>
      <c r="S38" s="684"/>
      <c r="T38" s="684"/>
      <c r="U38" s="684"/>
      <c r="V38" s="684"/>
      <c r="W38" s="684"/>
      <c r="X38" s="684"/>
      <c r="Y38" s="685"/>
      <c r="Z38" s="686">
        <v>1.3</v>
      </c>
      <c r="AA38" s="686"/>
      <c r="AB38" s="686"/>
      <c r="AC38" s="686"/>
      <c r="AD38" s="687">
        <v>11677</v>
      </c>
      <c r="AE38" s="687"/>
      <c r="AF38" s="687"/>
      <c r="AG38" s="687"/>
      <c r="AH38" s="687"/>
      <c r="AI38" s="687"/>
      <c r="AJ38" s="687"/>
      <c r="AK38" s="687"/>
      <c r="AL38" s="688">
        <v>0.1</v>
      </c>
      <c r="AM38" s="689"/>
      <c r="AN38" s="689"/>
      <c r="AO38" s="690"/>
      <c r="AQ38" s="761" t="s">
        <v>331</v>
      </c>
      <c r="AR38" s="762"/>
      <c r="AS38" s="762"/>
      <c r="AT38" s="762"/>
      <c r="AU38" s="762"/>
      <c r="AV38" s="762"/>
      <c r="AW38" s="762"/>
      <c r="AX38" s="762"/>
      <c r="AY38" s="763"/>
      <c r="AZ38" s="683">
        <v>16655</v>
      </c>
      <c r="BA38" s="684"/>
      <c r="BB38" s="684"/>
      <c r="BC38" s="684"/>
      <c r="BD38" s="708"/>
      <c r="BE38" s="708"/>
      <c r="BF38" s="738"/>
      <c r="BG38" s="698" t="s">
        <v>332</v>
      </c>
      <c r="BH38" s="699"/>
      <c r="BI38" s="699"/>
      <c r="BJ38" s="699"/>
      <c r="BK38" s="699"/>
      <c r="BL38" s="699"/>
      <c r="BM38" s="699"/>
      <c r="BN38" s="699"/>
      <c r="BO38" s="699"/>
      <c r="BP38" s="699"/>
      <c r="BQ38" s="699"/>
      <c r="BR38" s="699"/>
      <c r="BS38" s="699"/>
      <c r="BT38" s="699"/>
      <c r="BU38" s="700"/>
      <c r="BV38" s="683">
        <v>8660</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2401562</v>
      </c>
      <c r="CS38" s="684"/>
      <c r="CT38" s="684"/>
      <c r="CU38" s="684"/>
      <c r="CV38" s="684"/>
      <c r="CW38" s="684"/>
      <c r="CX38" s="684"/>
      <c r="CY38" s="685"/>
      <c r="CZ38" s="688">
        <v>9.8000000000000007</v>
      </c>
      <c r="DA38" s="720"/>
      <c r="DB38" s="720"/>
      <c r="DC38" s="722"/>
      <c r="DD38" s="692">
        <v>1914234</v>
      </c>
      <c r="DE38" s="684"/>
      <c r="DF38" s="684"/>
      <c r="DG38" s="684"/>
      <c r="DH38" s="684"/>
      <c r="DI38" s="684"/>
      <c r="DJ38" s="684"/>
      <c r="DK38" s="685"/>
      <c r="DL38" s="692">
        <v>1914234</v>
      </c>
      <c r="DM38" s="684"/>
      <c r="DN38" s="684"/>
      <c r="DO38" s="684"/>
      <c r="DP38" s="684"/>
      <c r="DQ38" s="684"/>
      <c r="DR38" s="684"/>
      <c r="DS38" s="684"/>
      <c r="DT38" s="684"/>
      <c r="DU38" s="684"/>
      <c r="DV38" s="685"/>
      <c r="DW38" s="688">
        <v>13</v>
      </c>
      <c r="DX38" s="720"/>
      <c r="DY38" s="720"/>
      <c r="DZ38" s="720"/>
      <c r="EA38" s="720"/>
      <c r="EB38" s="720"/>
      <c r="EC38" s="721"/>
    </row>
    <row r="39" spans="2:133" ht="11.25" customHeight="1" x14ac:dyDescent="0.15">
      <c r="B39" s="680" t="s">
        <v>334</v>
      </c>
      <c r="C39" s="681"/>
      <c r="D39" s="681"/>
      <c r="E39" s="681"/>
      <c r="F39" s="681"/>
      <c r="G39" s="681"/>
      <c r="H39" s="681"/>
      <c r="I39" s="681"/>
      <c r="J39" s="681"/>
      <c r="K39" s="681"/>
      <c r="L39" s="681"/>
      <c r="M39" s="681"/>
      <c r="N39" s="681"/>
      <c r="O39" s="681"/>
      <c r="P39" s="681"/>
      <c r="Q39" s="682"/>
      <c r="R39" s="683">
        <v>1412580</v>
      </c>
      <c r="S39" s="684"/>
      <c r="T39" s="684"/>
      <c r="U39" s="684"/>
      <c r="V39" s="684"/>
      <c r="W39" s="684"/>
      <c r="X39" s="684"/>
      <c r="Y39" s="685"/>
      <c r="Z39" s="686">
        <v>5.5</v>
      </c>
      <c r="AA39" s="686"/>
      <c r="AB39" s="686"/>
      <c r="AC39" s="686"/>
      <c r="AD39" s="687" t="s">
        <v>230</v>
      </c>
      <c r="AE39" s="687"/>
      <c r="AF39" s="687"/>
      <c r="AG39" s="687"/>
      <c r="AH39" s="687"/>
      <c r="AI39" s="687"/>
      <c r="AJ39" s="687"/>
      <c r="AK39" s="687"/>
      <c r="AL39" s="688" t="s">
        <v>173</v>
      </c>
      <c r="AM39" s="689"/>
      <c r="AN39" s="689"/>
      <c r="AO39" s="690"/>
      <c r="AQ39" s="761" t="s">
        <v>335</v>
      </c>
      <c r="AR39" s="762"/>
      <c r="AS39" s="762"/>
      <c r="AT39" s="762"/>
      <c r="AU39" s="762"/>
      <c r="AV39" s="762"/>
      <c r="AW39" s="762"/>
      <c r="AX39" s="762"/>
      <c r="AY39" s="763"/>
      <c r="AZ39" s="683" t="s">
        <v>173</v>
      </c>
      <c r="BA39" s="684"/>
      <c r="BB39" s="684"/>
      <c r="BC39" s="684"/>
      <c r="BD39" s="708"/>
      <c r="BE39" s="708"/>
      <c r="BF39" s="738"/>
      <c r="BG39" s="698" t="s">
        <v>336</v>
      </c>
      <c r="BH39" s="699"/>
      <c r="BI39" s="699"/>
      <c r="BJ39" s="699"/>
      <c r="BK39" s="699"/>
      <c r="BL39" s="699"/>
      <c r="BM39" s="699"/>
      <c r="BN39" s="699"/>
      <c r="BO39" s="699"/>
      <c r="BP39" s="699"/>
      <c r="BQ39" s="699"/>
      <c r="BR39" s="699"/>
      <c r="BS39" s="699"/>
      <c r="BT39" s="699"/>
      <c r="BU39" s="700"/>
      <c r="BV39" s="683">
        <v>14393</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392876</v>
      </c>
      <c r="CS39" s="708"/>
      <c r="CT39" s="708"/>
      <c r="CU39" s="708"/>
      <c r="CV39" s="708"/>
      <c r="CW39" s="708"/>
      <c r="CX39" s="708"/>
      <c r="CY39" s="709"/>
      <c r="CZ39" s="688">
        <v>1.6</v>
      </c>
      <c r="DA39" s="720"/>
      <c r="DB39" s="720"/>
      <c r="DC39" s="722"/>
      <c r="DD39" s="692">
        <v>232695</v>
      </c>
      <c r="DE39" s="708"/>
      <c r="DF39" s="708"/>
      <c r="DG39" s="708"/>
      <c r="DH39" s="708"/>
      <c r="DI39" s="708"/>
      <c r="DJ39" s="708"/>
      <c r="DK39" s="709"/>
      <c r="DL39" s="692" t="s">
        <v>173</v>
      </c>
      <c r="DM39" s="708"/>
      <c r="DN39" s="708"/>
      <c r="DO39" s="708"/>
      <c r="DP39" s="708"/>
      <c r="DQ39" s="708"/>
      <c r="DR39" s="708"/>
      <c r="DS39" s="708"/>
      <c r="DT39" s="708"/>
      <c r="DU39" s="708"/>
      <c r="DV39" s="709"/>
      <c r="DW39" s="688" t="s">
        <v>173</v>
      </c>
      <c r="DX39" s="720"/>
      <c r="DY39" s="720"/>
      <c r="DZ39" s="720"/>
      <c r="EA39" s="720"/>
      <c r="EB39" s="720"/>
      <c r="EC39" s="721"/>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230</v>
      </c>
      <c r="S40" s="684"/>
      <c r="T40" s="684"/>
      <c r="U40" s="684"/>
      <c r="V40" s="684"/>
      <c r="W40" s="684"/>
      <c r="X40" s="684"/>
      <c r="Y40" s="685"/>
      <c r="Z40" s="686" t="s">
        <v>173</v>
      </c>
      <c r="AA40" s="686"/>
      <c r="AB40" s="686"/>
      <c r="AC40" s="686"/>
      <c r="AD40" s="687" t="s">
        <v>173</v>
      </c>
      <c r="AE40" s="687"/>
      <c r="AF40" s="687"/>
      <c r="AG40" s="687"/>
      <c r="AH40" s="687"/>
      <c r="AI40" s="687"/>
      <c r="AJ40" s="687"/>
      <c r="AK40" s="687"/>
      <c r="AL40" s="688" t="s">
        <v>173</v>
      </c>
      <c r="AM40" s="689"/>
      <c r="AN40" s="689"/>
      <c r="AO40" s="690"/>
      <c r="AQ40" s="761" t="s">
        <v>339</v>
      </c>
      <c r="AR40" s="762"/>
      <c r="AS40" s="762"/>
      <c r="AT40" s="762"/>
      <c r="AU40" s="762"/>
      <c r="AV40" s="762"/>
      <c r="AW40" s="762"/>
      <c r="AX40" s="762"/>
      <c r="AY40" s="763"/>
      <c r="AZ40" s="683" t="s">
        <v>173</v>
      </c>
      <c r="BA40" s="684"/>
      <c r="BB40" s="684"/>
      <c r="BC40" s="684"/>
      <c r="BD40" s="708"/>
      <c r="BE40" s="708"/>
      <c r="BF40" s="738"/>
      <c r="BG40" s="764" t="s">
        <v>340</v>
      </c>
      <c r="BH40" s="765"/>
      <c r="BI40" s="765"/>
      <c r="BJ40" s="765"/>
      <c r="BK40" s="765"/>
      <c r="BL40" s="236"/>
      <c r="BM40" s="699" t="s">
        <v>341</v>
      </c>
      <c r="BN40" s="699"/>
      <c r="BO40" s="699"/>
      <c r="BP40" s="699"/>
      <c r="BQ40" s="699"/>
      <c r="BR40" s="699"/>
      <c r="BS40" s="699"/>
      <c r="BT40" s="699"/>
      <c r="BU40" s="700"/>
      <c r="BV40" s="683">
        <v>86</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150652</v>
      </c>
      <c r="CS40" s="684"/>
      <c r="CT40" s="684"/>
      <c r="CU40" s="684"/>
      <c r="CV40" s="684"/>
      <c r="CW40" s="684"/>
      <c r="CX40" s="684"/>
      <c r="CY40" s="685"/>
      <c r="CZ40" s="688">
        <v>0.6</v>
      </c>
      <c r="DA40" s="720"/>
      <c r="DB40" s="720"/>
      <c r="DC40" s="722"/>
      <c r="DD40" s="692">
        <v>146459</v>
      </c>
      <c r="DE40" s="684"/>
      <c r="DF40" s="684"/>
      <c r="DG40" s="684"/>
      <c r="DH40" s="684"/>
      <c r="DI40" s="684"/>
      <c r="DJ40" s="684"/>
      <c r="DK40" s="685"/>
      <c r="DL40" s="692" t="s">
        <v>173</v>
      </c>
      <c r="DM40" s="684"/>
      <c r="DN40" s="684"/>
      <c r="DO40" s="684"/>
      <c r="DP40" s="684"/>
      <c r="DQ40" s="684"/>
      <c r="DR40" s="684"/>
      <c r="DS40" s="684"/>
      <c r="DT40" s="684"/>
      <c r="DU40" s="684"/>
      <c r="DV40" s="685"/>
      <c r="DW40" s="688" t="s">
        <v>173</v>
      </c>
      <c r="DX40" s="720"/>
      <c r="DY40" s="720"/>
      <c r="DZ40" s="720"/>
      <c r="EA40" s="720"/>
      <c r="EB40" s="720"/>
      <c r="EC40" s="721"/>
    </row>
    <row r="41" spans="2:133" ht="11.25" customHeight="1" x14ac:dyDescent="0.15">
      <c r="B41" s="680" t="s">
        <v>343</v>
      </c>
      <c r="C41" s="681"/>
      <c r="D41" s="681"/>
      <c r="E41" s="681"/>
      <c r="F41" s="681"/>
      <c r="G41" s="681"/>
      <c r="H41" s="681"/>
      <c r="I41" s="681"/>
      <c r="J41" s="681"/>
      <c r="K41" s="681"/>
      <c r="L41" s="681"/>
      <c r="M41" s="681"/>
      <c r="N41" s="681"/>
      <c r="O41" s="681"/>
      <c r="P41" s="681"/>
      <c r="Q41" s="682"/>
      <c r="R41" s="683">
        <v>769980</v>
      </c>
      <c r="S41" s="684"/>
      <c r="T41" s="684"/>
      <c r="U41" s="684"/>
      <c r="V41" s="684"/>
      <c r="W41" s="684"/>
      <c r="X41" s="684"/>
      <c r="Y41" s="685"/>
      <c r="Z41" s="686">
        <v>3</v>
      </c>
      <c r="AA41" s="686"/>
      <c r="AB41" s="686"/>
      <c r="AC41" s="686"/>
      <c r="AD41" s="687" t="s">
        <v>230</v>
      </c>
      <c r="AE41" s="687"/>
      <c r="AF41" s="687"/>
      <c r="AG41" s="687"/>
      <c r="AH41" s="687"/>
      <c r="AI41" s="687"/>
      <c r="AJ41" s="687"/>
      <c r="AK41" s="687"/>
      <c r="AL41" s="688" t="s">
        <v>173</v>
      </c>
      <c r="AM41" s="689"/>
      <c r="AN41" s="689"/>
      <c r="AO41" s="690"/>
      <c r="AQ41" s="761" t="s">
        <v>344</v>
      </c>
      <c r="AR41" s="762"/>
      <c r="AS41" s="762"/>
      <c r="AT41" s="762"/>
      <c r="AU41" s="762"/>
      <c r="AV41" s="762"/>
      <c r="AW41" s="762"/>
      <c r="AX41" s="762"/>
      <c r="AY41" s="763"/>
      <c r="AZ41" s="683">
        <v>717547</v>
      </c>
      <c r="BA41" s="684"/>
      <c r="BB41" s="684"/>
      <c r="BC41" s="684"/>
      <c r="BD41" s="708"/>
      <c r="BE41" s="708"/>
      <c r="BF41" s="738"/>
      <c r="BG41" s="764"/>
      <c r="BH41" s="765"/>
      <c r="BI41" s="765"/>
      <c r="BJ41" s="765"/>
      <c r="BK41" s="765"/>
      <c r="BL41" s="236"/>
      <c r="BM41" s="699" t="s">
        <v>345</v>
      </c>
      <c r="BN41" s="699"/>
      <c r="BO41" s="699"/>
      <c r="BP41" s="699"/>
      <c r="BQ41" s="699"/>
      <c r="BR41" s="699"/>
      <c r="BS41" s="699"/>
      <c r="BT41" s="699"/>
      <c r="BU41" s="700"/>
      <c r="BV41" s="683" t="s">
        <v>230</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173</v>
      </c>
      <c r="CS41" s="708"/>
      <c r="CT41" s="708"/>
      <c r="CU41" s="708"/>
      <c r="CV41" s="708"/>
      <c r="CW41" s="708"/>
      <c r="CX41" s="708"/>
      <c r="CY41" s="709"/>
      <c r="CZ41" s="688" t="s">
        <v>230</v>
      </c>
      <c r="DA41" s="720"/>
      <c r="DB41" s="720"/>
      <c r="DC41" s="722"/>
      <c r="DD41" s="692" t="s">
        <v>173</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347</v>
      </c>
      <c r="C42" s="725"/>
      <c r="D42" s="725"/>
      <c r="E42" s="725"/>
      <c r="F42" s="725"/>
      <c r="G42" s="725"/>
      <c r="H42" s="725"/>
      <c r="I42" s="725"/>
      <c r="J42" s="725"/>
      <c r="K42" s="725"/>
      <c r="L42" s="725"/>
      <c r="M42" s="725"/>
      <c r="N42" s="725"/>
      <c r="O42" s="725"/>
      <c r="P42" s="725"/>
      <c r="Q42" s="726"/>
      <c r="R42" s="768">
        <v>25814418</v>
      </c>
      <c r="S42" s="769"/>
      <c r="T42" s="769"/>
      <c r="U42" s="769"/>
      <c r="V42" s="769"/>
      <c r="W42" s="769"/>
      <c r="X42" s="769"/>
      <c r="Y42" s="777"/>
      <c r="Z42" s="778">
        <v>100</v>
      </c>
      <c r="AA42" s="778"/>
      <c r="AB42" s="778"/>
      <c r="AC42" s="778"/>
      <c r="AD42" s="779">
        <v>14010083</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1684015</v>
      </c>
      <c r="BA42" s="769"/>
      <c r="BB42" s="769"/>
      <c r="BC42" s="769"/>
      <c r="BD42" s="754"/>
      <c r="BE42" s="754"/>
      <c r="BF42" s="756"/>
      <c r="BG42" s="766"/>
      <c r="BH42" s="767"/>
      <c r="BI42" s="767"/>
      <c r="BJ42" s="767"/>
      <c r="BK42" s="767"/>
      <c r="BL42" s="237"/>
      <c r="BM42" s="711" t="s">
        <v>349</v>
      </c>
      <c r="BN42" s="711"/>
      <c r="BO42" s="711"/>
      <c r="BP42" s="711"/>
      <c r="BQ42" s="711"/>
      <c r="BR42" s="711"/>
      <c r="BS42" s="711"/>
      <c r="BT42" s="711"/>
      <c r="BU42" s="712"/>
      <c r="BV42" s="768">
        <v>272</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1237675</v>
      </c>
      <c r="CS42" s="684"/>
      <c r="CT42" s="684"/>
      <c r="CU42" s="684"/>
      <c r="CV42" s="684"/>
      <c r="CW42" s="684"/>
      <c r="CX42" s="684"/>
      <c r="CY42" s="685"/>
      <c r="CZ42" s="688">
        <v>5</v>
      </c>
      <c r="DA42" s="689"/>
      <c r="DB42" s="689"/>
      <c r="DC42" s="701"/>
      <c r="DD42" s="692">
        <v>271617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57426</v>
      </c>
      <c r="CS43" s="708"/>
      <c r="CT43" s="708"/>
      <c r="CU43" s="708"/>
      <c r="CV43" s="708"/>
      <c r="CW43" s="708"/>
      <c r="CX43" s="708"/>
      <c r="CY43" s="709"/>
      <c r="CZ43" s="688">
        <v>0.2</v>
      </c>
      <c r="DA43" s="720"/>
      <c r="DB43" s="720"/>
      <c r="DC43" s="722"/>
      <c r="DD43" s="692">
        <v>57426</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352</v>
      </c>
      <c r="CG44" s="681"/>
      <c r="CH44" s="681"/>
      <c r="CI44" s="681"/>
      <c r="CJ44" s="681"/>
      <c r="CK44" s="681"/>
      <c r="CL44" s="681"/>
      <c r="CM44" s="681"/>
      <c r="CN44" s="681"/>
      <c r="CO44" s="681"/>
      <c r="CP44" s="681"/>
      <c r="CQ44" s="682"/>
      <c r="CR44" s="683">
        <v>1224776</v>
      </c>
      <c r="CS44" s="684"/>
      <c r="CT44" s="684"/>
      <c r="CU44" s="684"/>
      <c r="CV44" s="684"/>
      <c r="CW44" s="684"/>
      <c r="CX44" s="684"/>
      <c r="CY44" s="685"/>
      <c r="CZ44" s="688">
        <v>5</v>
      </c>
      <c r="DA44" s="689"/>
      <c r="DB44" s="689"/>
      <c r="DC44" s="701"/>
      <c r="DD44" s="692">
        <v>268956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532956</v>
      </c>
      <c r="CS45" s="708"/>
      <c r="CT45" s="708"/>
      <c r="CU45" s="708"/>
      <c r="CV45" s="708"/>
      <c r="CW45" s="708"/>
      <c r="CX45" s="708"/>
      <c r="CY45" s="709"/>
      <c r="CZ45" s="688">
        <v>2.2000000000000002</v>
      </c>
      <c r="DA45" s="720"/>
      <c r="DB45" s="720"/>
      <c r="DC45" s="722"/>
      <c r="DD45" s="692">
        <v>40632</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687880</v>
      </c>
      <c r="CS46" s="684"/>
      <c r="CT46" s="684"/>
      <c r="CU46" s="684"/>
      <c r="CV46" s="684"/>
      <c r="CW46" s="684"/>
      <c r="CX46" s="684"/>
      <c r="CY46" s="685"/>
      <c r="CZ46" s="688">
        <v>2.8</v>
      </c>
      <c r="DA46" s="689"/>
      <c r="DB46" s="689"/>
      <c r="DC46" s="701"/>
      <c r="DD46" s="692">
        <v>224384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12899</v>
      </c>
      <c r="CS47" s="708"/>
      <c r="CT47" s="708"/>
      <c r="CU47" s="708"/>
      <c r="CV47" s="708"/>
      <c r="CW47" s="708"/>
      <c r="CX47" s="708"/>
      <c r="CY47" s="709"/>
      <c r="CZ47" s="688">
        <v>0.1</v>
      </c>
      <c r="DA47" s="720"/>
      <c r="DB47" s="720"/>
      <c r="DC47" s="722"/>
      <c r="DD47" s="692">
        <v>2661</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173</v>
      </c>
      <c r="CS48" s="684"/>
      <c r="CT48" s="684"/>
      <c r="CU48" s="684"/>
      <c r="CV48" s="684"/>
      <c r="CW48" s="684"/>
      <c r="CX48" s="684"/>
      <c r="CY48" s="685"/>
      <c r="CZ48" s="688" t="s">
        <v>230</v>
      </c>
      <c r="DA48" s="689"/>
      <c r="DB48" s="689"/>
      <c r="DC48" s="701"/>
      <c r="DD48" s="692" t="s">
        <v>173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360</v>
      </c>
      <c r="CE49" s="725"/>
      <c r="CF49" s="725"/>
      <c r="CG49" s="725"/>
      <c r="CH49" s="725"/>
      <c r="CI49" s="725"/>
      <c r="CJ49" s="725"/>
      <c r="CK49" s="725"/>
      <c r="CL49" s="725"/>
      <c r="CM49" s="725"/>
      <c r="CN49" s="725"/>
      <c r="CO49" s="725"/>
      <c r="CP49" s="725"/>
      <c r="CQ49" s="726"/>
      <c r="CR49" s="768">
        <v>24574355</v>
      </c>
      <c r="CS49" s="754"/>
      <c r="CT49" s="754"/>
      <c r="CU49" s="754"/>
      <c r="CV49" s="754"/>
      <c r="CW49" s="754"/>
      <c r="CX49" s="754"/>
      <c r="CY49" s="785"/>
      <c r="CZ49" s="780">
        <v>100</v>
      </c>
      <c r="DA49" s="786"/>
      <c r="DB49" s="786"/>
      <c r="DC49" s="787"/>
      <c r="DD49" s="788">
        <v>16940723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55sAui9oDtD1/l+uREVDhPqxEgLAfluBfEyQIM8ROv9PIYsJWHrBtvZT2DN8xMXQQB1uSPVr+m61iwEeePSWQ==" saltValue="JLNStJRoaOyDJOIlIARsf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25780</v>
      </c>
      <c r="R7" s="819"/>
      <c r="S7" s="819"/>
      <c r="T7" s="819"/>
      <c r="U7" s="819"/>
      <c r="V7" s="819">
        <v>24556</v>
      </c>
      <c r="W7" s="819"/>
      <c r="X7" s="819"/>
      <c r="Y7" s="819"/>
      <c r="Z7" s="819"/>
      <c r="AA7" s="819">
        <v>1224</v>
      </c>
      <c r="AB7" s="819"/>
      <c r="AC7" s="819"/>
      <c r="AD7" s="819"/>
      <c r="AE7" s="820"/>
      <c r="AF7" s="821">
        <v>1166</v>
      </c>
      <c r="AG7" s="822"/>
      <c r="AH7" s="822"/>
      <c r="AI7" s="822"/>
      <c r="AJ7" s="823"/>
      <c r="AK7" s="858">
        <v>803</v>
      </c>
      <c r="AL7" s="859"/>
      <c r="AM7" s="859"/>
      <c r="AN7" s="859"/>
      <c r="AO7" s="859"/>
      <c r="AP7" s="859">
        <v>23730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587</v>
      </c>
      <c r="BT7" s="863"/>
      <c r="BU7" s="863"/>
      <c r="BV7" s="863"/>
      <c r="BW7" s="863"/>
      <c r="BX7" s="863"/>
      <c r="BY7" s="863"/>
      <c r="BZ7" s="863"/>
      <c r="CA7" s="863"/>
      <c r="CB7" s="863"/>
      <c r="CC7" s="863"/>
      <c r="CD7" s="863"/>
      <c r="CE7" s="863"/>
      <c r="CF7" s="863"/>
      <c r="CG7" s="864"/>
      <c r="CH7" s="855">
        <v>-19</v>
      </c>
      <c r="CI7" s="856"/>
      <c r="CJ7" s="856"/>
      <c r="CK7" s="856"/>
      <c r="CL7" s="857"/>
      <c r="CM7" s="855">
        <v>40</v>
      </c>
      <c r="CN7" s="856"/>
      <c r="CO7" s="856"/>
      <c r="CP7" s="856"/>
      <c r="CQ7" s="857"/>
      <c r="CR7" s="855">
        <v>10</v>
      </c>
      <c r="CS7" s="856"/>
      <c r="CT7" s="856"/>
      <c r="CU7" s="856"/>
      <c r="CV7" s="857"/>
      <c r="CW7" s="855">
        <v>28</v>
      </c>
      <c r="CX7" s="856"/>
      <c r="CY7" s="856"/>
      <c r="CZ7" s="856"/>
      <c r="DA7" s="857"/>
      <c r="DB7" s="855" t="s">
        <v>588</v>
      </c>
      <c r="DC7" s="856"/>
      <c r="DD7" s="856"/>
      <c r="DE7" s="856"/>
      <c r="DF7" s="857"/>
      <c r="DG7" s="855" t="s">
        <v>588</v>
      </c>
      <c r="DH7" s="856"/>
      <c r="DI7" s="856"/>
      <c r="DJ7" s="856"/>
      <c r="DK7" s="857"/>
      <c r="DL7" s="855" t="s">
        <v>588</v>
      </c>
      <c r="DM7" s="856"/>
      <c r="DN7" s="856"/>
      <c r="DO7" s="856"/>
      <c r="DP7" s="857"/>
      <c r="DQ7" s="855" t="s">
        <v>588</v>
      </c>
      <c r="DR7" s="856"/>
      <c r="DS7" s="856"/>
      <c r="DT7" s="856"/>
      <c r="DU7" s="857"/>
      <c r="DV7" s="836"/>
      <c r="DW7" s="837"/>
      <c r="DX7" s="837"/>
      <c r="DY7" s="837"/>
      <c r="DZ7" s="838"/>
      <c r="EA7" s="255"/>
    </row>
    <row r="8" spans="1:131" s="256" customFormat="1" ht="26.25" customHeight="1" x14ac:dyDescent="0.15">
      <c r="A8" s="262">
        <v>2</v>
      </c>
      <c r="B8" s="839" t="s">
        <v>384</v>
      </c>
      <c r="C8" s="840"/>
      <c r="D8" s="840"/>
      <c r="E8" s="840"/>
      <c r="F8" s="840"/>
      <c r="G8" s="840"/>
      <c r="H8" s="840"/>
      <c r="I8" s="840"/>
      <c r="J8" s="840"/>
      <c r="K8" s="840"/>
      <c r="L8" s="840"/>
      <c r="M8" s="840"/>
      <c r="N8" s="840"/>
      <c r="O8" s="840"/>
      <c r="P8" s="841"/>
      <c r="Q8" s="842">
        <v>23</v>
      </c>
      <c r="R8" s="843"/>
      <c r="S8" s="843"/>
      <c r="T8" s="843"/>
      <c r="U8" s="843"/>
      <c r="V8" s="843">
        <v>22</v>
      </c>
      <c r="W8" s="843"/>
      <c r="X8" s="843"/>
      <c r="Y8" s="843"/>
      <c r="Z8" s="843"/>
      <c r="AA8" s="843">
        <v>1</v>
      </c>
      <c r="AB8" s="843"/>
      <c r="AC8" s="843"/>
      <c r="AD8" s="843"/>
      <c r="AE8" s="844"/>
      <c r="AF8" s="845">
        <v>1</v>
      </c>
      <c r="AG8" s="846"/>
      <c r="AH8" s="846"/>
      <c r="AI8" s="846"/>
      <c r="AJ8" s="847"/>
      <c r="AK8" s="848">
        <v>0</v>
      </c>
      <c r="AL8" s="849"/>
      <c r="AM8" s="849"/>
      <c r="AN8" s="849"/>
      <c r="AO8" s="849"/>
      <c r="AP8" s="849">
        <v>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385</v>
      </c>
      <c r="C9" s="840"/>
      <c r="D9" s="840"/>
      <c r="E9" s="840"/>
      <c r="F9" s="840"/>
      <c r="G9" s="840"/>
      <c r="H9" s="840"/>
      <c r="I9" s="840"/>
      <c r="J9" s="840"/>
      <c r="K9" s="840"/>
      <c r="L9" s="840"/>
      <c r="M9" s="840"/>
      <c r="N9" s="840"/>
      <c r="O9" s="840"/>
      <c r="P9" s="841"/>
      <c r="Q9" s="842">
        <v>191</v>
      </c>
      <c r="R9" s="843"/>
      <c r="S9" s="843"/>
      <c r="T9" s="843"/>
      <c r="U9" s="843"/>
      <c r="V9" s="843">
        <v>162</v>
      </c>
      <c r="W9" s="843"/>
      <c r="X9" s="843"/>
      <c r="Y9" s="843"/>
      <c r="Z9" s="843"/>
      <c r="AA9" s="843">
        <v>29</v>
      </c>
      <c r="AB9" s="843"/>
      <c r="AC9" s="843"/>
      <c r="AD9" s="843"/>
      <c r="AE9" s="844"/>
      <c r="AF9" s="845">
        <v>10</v>
      </c>
      <c r="AG9" s="846"/>
      <c r="AH9" s="846"/>
      <c r="AI9" s="846"/>
      <c r="AJ9" s="847"/>
      <c r="AK9" s="848">
        <v>107</v>
      </c>
      <c r="AL9" s="849"/>
      <c r="AM9" s="849"/>
      <c r="AN9" s="849"/>
      <c r="AO9" s="849"/>
      <c r="AP9" s="849">
        <v>458</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25869</v>
      </c>
      <c r="R23" s="878"/>
      <c r="S23" s="878"/>
      <c r="T23" s="878"/>
      <c r="U23" s="878"/>
      <c r="V23" s="878">
        <v>24615</v>
      </c>
      <c r="W23" s="878"/>
      <c r="X23" s="878"/>
      <c r="Y23" s="878"/>
      <c r="Z23" s="878"/>
      <c r="AA23" s="878">
        <v>1254</v>
      </c>
      <c r="AB23" s="878"/>
      <c r="AC23" s="878"/>
      <c r="AD23" s="878"/>
      <c r="AE23" s="879"/>
      <c r="AF23" s="880">
        <v>1177</v>
      </c>
      <c r="AG23" s="878"/>
      <c r="AH23" s="878"/>
      <c r="AI23" s="878"/>
      <c r="AJ23" s="881"/>
      <c r="AK23" s="882"/>
      <c r="AL23" s="883"/>
      <c r="AM23" s="883"/>
      <c r="AN23" s="883"/>
      <c r="AO23" s="883"/>
      <c r="AP23" s="878">
        <v>24190</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6151</v>
      </c>
      <c r="R28" s="907"/>
      <c r="S28" s="907"/>
      <c r="T28" s="907"/>
      <c r="U28" s="907"/>
      <c r="V28" s="907">
        <v>5908</v>
      </c>
      <c r="W28" s="907"/>
      <c r="X28" s="907"/>
      <c r="Y28" s="907"/>
      <c r="Z28" s="907"/>
      <c r="AA28" s="907">
        <v>243</v>
      </c>
      <c r="AB28" s="907"/>
      <c r="AC28" s="907"/>
      <c r="AD28" s="907"/>
      <c r="AE28" s="908"/>
      <c r="AF28" s="909">
        <v>243</v>
      </c>
      <c r="AG28" s="907"/>
      <c r="AH28" s="907"/>
      <c r="AI28" s="907"/>
      <c r="AJ28" s="910"/>
      <c r="AK28" s="911">
        <v>718</v>
      </c>
      <c r="AL28" s="902"/>
      <c r="AM28" s="902"/>
      <c r="AN28" s="902"/>
      <c r="AO28" s="902"/>
      <c r="AP28" s="902" t="s">
        <v>580</v>
      </c>
      <c r="AQ28" s="902"/>
      <c r="AR28" s="902"/>
      <c r="AS28" s="902"/>
      <c r="AT28" s="902"/>
      <c r="AU28" s="902" t="s">
        <v>580</v>
      </c>
      <c r="AV28" s="902"/>
      <c r="AW28" s="902"/>
      <c r="AX28" s="902"/>
      <c r="AY28" s="902"/>
      <c r="AZ28" s="903" t="s">
        <v>580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5705</v>
      </c>
      <c r="R29" s="843"/>
      <c r="S29" s="843"/>
      <c r="T29" s="843"/>
      <c r="U29" s="843"/>
      <c r="V29" s="843">
        <v>5609</v>
      </c>
      <c r="W29" s="843"/>
      <c r="X29" s="843"/>
      <c r="Y29" s="843"/>
      <c r="Z29" s="843"/>
      <c r="AA29" s="843">
        <v>96</v>
      </c>
      <c r="AB29" s="843"/>
      <c r="AC29" s="843"/>
      <c r="AD29" s="843"/>
      <c r="AE29" s="844"/>
      <c r="AF29" s="845">
        <v>96</v>
      </c>
      <c r="AG29" s="846"/>
      <c r="AH29" s="846"/>
      <c r="AI29" s="846"/>
      <c r="AJ29" s="847"/>
      <c r="AK29" s="914">
        <v>810</v>
      </c>
      <c r="AL29" s="915"/>
      <c r="AM29" s="915"/>
      <c r="AN29" s="915"/>
      <c r="AO29" s="915"/>
      <c r="AP29" s="915" t="s">
        <v>580</v>
      </c>
      <c r="AQ29" s="915"/>
      <c r="AR29" s="915"/>
      <c r="AS29" s="915"/>
      <c r="AT29" s="915"/>
      <c r="AU29" s="915" t="s">
        <v>580</v>
      </c>
      <c r="AV29" s="915"/>
      <c r="AW29" s="915"/>
      <c r="AX29" s="915"/>
      <c r="AY29" s="915"/>
      <c r="AZ29" s="916" t="s">
        <v>580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790</v>
      </c>
      <c r="R30" s="843"/>
      <c r="S30" s="843"/>
      <c r="T30" s="843"/>
      <c r="U30" s="843"/>
      <c r="V30" s="843">
        <v>787</v>
      </c>
      <c r="W30" s="843"/>
      <c r="X30" s="843"/>
      <c r="Y30" s="843"/>
      <c r="Z30" s="843"/>
      <c r="AA30" s="843">
        <v>3</v>
      </c>
      <c r="AB30" s="843"/>
      <c r="AC30" s="843"/>
      <c r="AD30" s="843"/>
      <c r="AE30" s="844"/>
      <c r="AF30" s="845">
        <v>3</v>
      </c>
      <c r="AG30" s="846"/>
      <c r="AH30" s="846"/>
      <c r="AI30" s="846"/>
      <c r="AJ30" s="847"/>
      <c r="AK30" s="914">
        <v>204</v>
      </c>
      <c r="AL30" s="915"/>
      <c r="AM30" s="915"/>
      <c r="AN30" s="915"/>
      <c r="AO30" s="915"/>
      <c r="AP30" s="915" t="s">
        <v>580</v>
      </c>
      <c r="AQ30" s="915"/>
      <c r="AR30" s="915"/>
      <c r="AS30" s="915"/>
      <c r="AT30" s="915"/>
      <c r="AU30" s="915" t="s">
        <v>580</v>
      </c>
      <c r="AV30" s="915"/>
      <c r="AW30" s="915"/>
      <c r="AX30" s="915"/>
      <c r="AY30" s="915"/>
      <c r="AZ30" s="916" t="s">
        <v>580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1883</v>
      </c>
      <c r="R31" s="843"/>
      <c r="S31" s="843"/>
      <c r="T31" s="843"/>
      <c r="U31" s="843"/>
      <c r="V31" s="843">
        <v>1748</v>
      </c>
      <c r="W31" s="843"/>
      <c r="X31" s="843"/>
      <c r="Y31" s="843"/>
      <c r="Z31" s="843"/>
      <c r="AA31" s="843">
        <v>136</v>
      </c>
      <c r="AB31" s="843"/>
      <c r="AC31" s="843"/>
      <c r="AD31" s="843"/>
      <c r="AE31" s="844"/>
      <c r="AF31" s="845">
        <v>1482</v>
      </c>
      <c r="AG31" s="846"/>
      <c r="AH31" s="846"/>
      <c r="AI31" s="846"/>
      <c r="AJ31" s="847"/>
      <c r="AK31" s="914">
        <v>17</v>
      </c>
      <c r="AL31" s="915"/>
      <c r="AM31" s="915"/>
      <c r="AN31" s="915"/>
      <c r="AO31" s="915"/>
      <c r="AP31" s="915">
        <v>1764</v>
      </c>
      <c r="AQ31" s="915"/>
      <c r="AR31" s="915"/>
      <c r="AS31" s="915"/>
      <c r="AT31" s="915"/>
      <c r="AU31" s="915">
        <v>76</v>
      </c>
      <c r="AV31" s="915"/>
      <c r="AW31" s="915"/>
      <c r="AX31" s="915"/>
      <c r="AY31" s="915"/>
      <c r="AZ31" s="916" t="s">
        <v>580</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2784</v>
      </c>
      <c r="R32" s="843"/>
      <c r="S32" s="843"/>
      <c r="T32" s="843"/>
      <c r="U32" s="843"/>
      <c r="V32" s="843">
        <v>2315</v>
      </c>
      <c r="W32" s="843"/>
      <c r="X32" s="843"/>
      <c r="Y32" s="843"/>
      <c r="Z32" s="843"/>
      <c r="AA32" s="843">
        <v>469</v>
      </c>
      <c r="AB32" s="843"/>
      <c r="AC32" s="843"/>
      <c r="AD32" s="843"/>
      <c r="AE32" s="844"/>
      <c r="AF32" s="845">
        <v>1273</v>
      </c>
      <c r="AG32" s="846"/>
      <c r="AH32" s="846"/>
      <c r="AI32" s="846"/>
      <c r="AJ32" s="847"/>
      <c r="AK32" s="914">
        <v>1521</v>
      </c>
      <c r="AL32" s="915"/>
      <c r="AM32" s="915"/>
      <c r="AN32" s="915"/>
      <c r="AO32" s="915"/>
      <c r="AP32" s="915">
        <v>13791</v>
      </c>
      <c r="AQ32" s="915"/>
      <c r="AR32" s="915"/>
      <c r="AS32" s="915"/>
      <c r="AT32" s="915"/>
      <c r="AU32" s="915">
        <v>8661</v>
      </c>
      <c r="AV32" s="915"/>
      <c r="AW32" s="915"/>
      <c r="AX32" s="915"/>
      <c r="AY32" s="915"/>
      <c r="AZ32" s="916" t="s">
        <v>580</v>
      </c>
      <c r="BA32" s="916"/>
      <c r="BB32" s="916"/>
      <c r="BC32" s="916"/>
      <c r="BD32" s="916"/>
      <c r="BE32" s="912" t="s">
        <v>404</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3098</v>
      </c>
      <c r="AG63" s="926"/>
      <c r="AH63" s="926"/>
      <c r="AI63" s="926"/>
      <c r="AJ63" s="927"/>
      <c r="AK63" s="928"/>
      <c r="AL63" s="923"/>
      <c r="AM63" s="923"/>
      <c r="AN63" s="923"/>
      <c r="AO63" s="923"/>
      <c r="AP63" s="926">
        <v>15555</v>
      </c>
      <c r="AQ63" s="926"/>
      <c r="AR63" s="926"/>
      <c r="AS63" s="926"/>
      <c r="AT63" s="926"/>
      <c r="AU63" s="926">
        <v>8737</v>
      </c>
      <c r="AV63" s="926"/>
      <c r="AW63" s="926"/>
      <c r="AX63" s="926"/>
      <c r="AY63" s="926"/>
      <c r="AZ63" s="930"/>
      <c r="BA63" s="930"/>
      <c r="BB63" s="930"/>
      <c r="BC63" s="930"/>
      <c r="BD63" s="930"/>
      <c r="BE63" s="931"/>
      <c r="BF63" s="931"/>
      <c r="BG63" s="931"/>
      <c r="BH63" s="931"/>
      <c r="BI63" s="932"/>
      <c r="BJ63" s="933" t="s">
        <v>389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409</v>
      </c>
      <c r="B66" s="825"/>
      <c r="C66" s="825"/>
      <c r="D66" s="825"/>
      <c r="E66" s="825"/>
      <c r="F66" s="825"/>
      <c r="G66" s="825"/>
      <c r="H66" s="825"/>
      <c r="I66" s="825"/>
      <c r="J66" s="825"/>
      <c r="K66" s="825"/>
      <c r="L66" s="825"/>
      <c r="M66" s="825"/>
      <c r="N66" s="825"/>
      <c r="O66" s="825"/>
      <c r="P66" s="826"/>
      <c r="Q66" s="801" t="s">
        <v>392</v>
      </c>
      <c r="R66" s="802"/>
      <c r="S66" s="802"/>
      <c r="T66" s="802"/>
      <c r="U66" s="803"/>
      <c r="V66" s="801" t="s">
        <v>410</v>
      </c>
      <c r="W66" s="802"/>
      <c r="X66" s="802"/>
      <c r="Y66" s="802"/>
      <c r="Z66" s="803"/>
      <c r="AA66" s="801" t="s">
        <v>411</v>
      </c>
      <c r="AB66" s="802"/>
      <c r="AC66" s="802"/>
      <c r="AD66" s="802"/>
      <c r="AE66" s="803"/>
      <c r="AF66" s="936" t="s">
        <v>395</v>
      </c>
      <c r="AG66" s="897"/>
      <c r="AH66" s="897"/>
      <c r="AI66" s="897"/>
      <c r="AJ66" s="937"/>
      <c r="AK66" s="801" t="s">
        <v>396</v>
      </c>
      <c r="AL66" s="825"/>
      <c r="AM66" s="825"/>
      <c r="AN66" s="825"/>
      <c r="AO66" s="826"/>
      <c r="AP66" s="801" t="s">
        <v>412</v>
      </c>
      <c r="AQ66" s="802"/>
      <c r="AR66" s="802"/>
      <c r="AS66" s="802"/>
      <c r="AT66" s="803"/>
      <c r="AU66" s="801" t="s">
        <v>413</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2" t="s">
        <v>585</v>
      </c>
      <c r="C68" s="953"/>
      <c r="D68" s="953"/>
      <c r="E68" s="953"/>
      <c r="F68" s="953"/>
      <c r="G68" s="953"/>
      <c r="H68" s="953"/>
      <c r="I68" s="953"/>
      <c r="J68" s="953"/>
      <c r="K68" s="953"/>
      <c r="L68" s="953"/>
      <c r="M68" s="953"/>
      <c r="N68" s="953"/>
      <c r="O68" s="953"/>
      <c r="P68" s="954"/>
      <c r="Q68" s="955">
        <v>13584</v>
      </c>
      <c r="R68" s="915"/>
      <c r="S68" s="915"/>
      <c r="T68" s="915"/>
      <c r="U68" s="915"/>
      <c r="V68" s="915">
        <v>13134</v>
      </c>
      <c r="W68" s="915"/>
      <c r="X68" s="915"/>
      <c r="Y68" s="915"/>
      <c r="Z68" s="915"/>
      <c r="AA68" s="915">
        <v>450</v>
      </c>
      <c r="AB68" s="915"/>
      <c r="AC68" s="915"/>
      <c r="AD68" s="915"/>
      <c r="AE68" s="915"/>
      <c r="AF68" s="915">
        <v>447</v>
      </c>
      <c r="AG68" s="915"/>
      <c r="AH68" s="915"/>
      <c r="AI68" s="915"/>
      <c r="AJ68" s="915"/>
      <c r="AK68" s="915">
        <v>156</v>
      </c>
      <c r="AL68" s="915"/>
      <c r="AM68" s="915"/>
      <c r="AN68" s="915"/>
      <c r="AO68" s="915"/>
      <c r="AP68" s="915">
        <v>4249</v>
      </c>
      <c r="AQ68" s="915"/>
      <c r="AR68" s="915"/>
      <c r="AS68" s="915"/>
      <c r="AT68" s="915"/>
      <c r="AU68" s="915">
        <v>870</v>
      </c>
      <c r="AV68" s="915"/>
      <c r="AW68" s="915"/>
      <c r="AX68" s="915"/>
      <c r="AY68" s="915"/>
      <c r="AZ68" s="950"/>
      <c r="BA68" s="950"/>
      <c r="BB68" s="950"/>
      <c r="BC68" s="950"/>
      <c r="BD68" s="951"/>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2" t="s">
        <v>581</v>
      </c>
      <c r="C69" s="953"/>
      <c r="D69" s="953"/>
      <c r="E69" s="953"/>
      <c r="F69" s="953"/>
      <c r="G69" s="953"/>
      <c r="H69" s="953"/>
      <c r="I69" s="953"/>
      <c r="J69" s="953"/>
      <c r="K69" s="953"/>
      <c r="L69" s="953"/>
      <c r="M69" s="953"/>
      <c r="N69" s="953"/>
      <c r="O69" s="953"/>
      <c r="P69" s="954"/>
      <c r="Q69" s="956">
        <v>4724</v>
      </c>
      <c r="R69" s="957"/>
      <c r="S69" s="957"/>
      <c r="T69" s="957"/>
      <c r="U69" s="914"/>
      <c r="V69" s="958">
        <v>4670</v>
      </c>
      <c r="W69" s="957"/>
      <c r="X69" s="957"/>
      <c r="Y69" s="957"/>
      <c r="Z69" s="914"/>
      <c r="AA69" s="958">
        <v>54</v>
      </c>
      <c r="AB69" s="957"/>
      <c r="AC69" s="957"/>
      <c r="AD69" s="957"/>
      <c r="AE69" s="914"/>
      <c r="AF69" s="958">
        <v>16</v>
      </c>
      <c r="AG69" s="957"/>
      <c r="AH69" s="957"/>
      <c r="AI69" s="957"/>
      <c r="AJ69" s="914"/>
      <c r="AK69" s="958">
        <v>38</v>
      </c>
      <c r="AL69" s="957"/>
      <c r="AM69" s="957"/>
      <c r="AN69" s="957"/>
      <c r="AO69" s="914"/>
      <c r="AP69" s="958" t="s">
        <v>580</v>
      </c>
      <c r="AQ69" s="957"/>
      <c r="AR69" s="957"/>
      <c r="AS69" s="957"/>
      <c r="AT69" s="914"/>
      <c r="AU69" s="958" t="s">
        <v>580</v>
      </c>
      <c r="AV69" s="957"/>
      <c r="AW69" s="957"/>
      <c r="AX69" s="957"/>
      <c r="AY69" s="914"/>
      <c r="AZ69" s="959"/>
      <c r="BA69" s="960"/>
      <c r="BB69" s="960"/>
      <c r="BC69" s="960"/>
      <c r="BD69" s="961"/>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2" t="s">
        <v>582</v>
      </c>
      <c r="C70" s="953"/>
      <c r="D70" s="953"/>
      <c r="E70" s="953"/>
      <c r="F70" s="953"/>
      <c r="G70" s="953"/>
      <c r="H70" s="953"/>
      <c r="I70" s="953"/>
      <c r="J70" s="953"/>
      <c r="K70" s="953"/>
      <c r="L70" s="953"/>
      <c r="M70" s="953"/>
      <c r="N70" s="953"/>
      <c r="O70" s="953"/>
      <c r="P70" s="954"/>
      <c r="Q70" s="955">
        <v>118</v>
      </c>
      <c r="R70" s="915"/>
      <c r="S70" s="915"/>
      <c r="T70" s="915"/>
      <c r="U70" s="915"/>
      <c r="V70" s="915">
        <v>116</v>
      </c>
      <c r="W70" s="915"/>
      <c r="X70" s="915"/>
      <c r="Y70" s="915"/>
      <c r="Z70" s="915"/>
      <c r="AA70" s="915">
        <v>1</v>
      </c>
      <c r="AB70" s="915"/>
      <c r="AC70" s="915"/>
      <c r="AD70" s="915"/>
      <c r="AE70" s="915"/>
      <c r="AF70" s="915">
        <v>1</v>
      </c>
      <c r="AG70" s="915"/>
      <c r="AH70" s="915"/>
      <c r="AI70" s="915"/>
      <c r="AJ70" s="915"/>
      <c r="AK70" s="915">
        <v>17</v>
      </c>
      <c r="AL70" s="915"/>
      <c r="AM70" s="915"/>
      <c r="AN70" s="915"/>
      <c r="AO70" s="915"/>
      <c r="AP70" s="915" t="s">
        <v>580</v>
      </c>
      <c r="AQ70" s="915"/>
      <c r="AR70" s="915"/>
      <c r="AS70" s="915"/>
      <c r="AT70" s="915"/>
      <c r="AU70" s="915" t="s">
        <v>580</v>
      </c>
      <c r="AV70" s="915"/>
      <c r="AW70" s="915"/>
      <c r="AX70" s="915"/>
      <c r="AY70" s="915"/>
      <c r="AZ70" s="950"/>
      <c r="BA70" s="950"/>
      <c r="BB70" s="950"/>
      <c r="BC70" s="950"/>
      <c r="BD70" s="951"/>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2" t="s">
        <v>583</v>
      </c>
      <c r="C71" s="953"/>
      <c r="D71" s="953"/>
      <c r="E71" s="953"/>
      <c r="F71" s="953"/>
      <c r="G71" s="953"/>
      <c r="H71" s="953"/>
      <c r="I71" s="953"/>
      <c r="J71" s="953"/>
      <c r="K71" s="953"/>
      <c r="L71" s="953"/>
      <c r="M71" s="953"/>
      <c r="N71" s="953"/>
      <c r="O71" s="953"/>
      <c r="P71" s="954"/>
      <c r="Q71" s="955">
        <v>167</v>
      </c>
      <c r="R71" s="915"/>
      <c r="S71" s="915"/>
      <c r="T71" s="915"/>
      <c r="U71" s="915"/>
      <c r="V71" s="915">
        <v>167</v>
      </c>
      <c r="W71" s="915"/>
      <c r="X71" s="915"/>
      <c r="Y71" s="915"/>
      <c r="Z71" s="915"/>
      <c r="AA71" s="915">
        <v>0</v>
      </c>
      <c r="AB71" s="915"/>
      <c r="AC71" s="915"/>
      <c r="AD71" s="915"/>
      <c r="AE71" s="915"/>
      <c r="AF71" s="915">
        <v>0</v>
      </c>
      <c r="AG71" s="915"/>
      <c r="AH71" s="915"/>
      <c r="AI71" s="915"/>
      <c r="AJ71" s="915"/>
      <c r="AK71" s="915">
        <v>2</v>
      </c>
      <c r="AL71" s="915"/>
      <c r="AM71" s="915"/>
      <c r="AN71" s="915"/>
      <c r="AO71" s="915"/>
      <c r="AP71" s="915" t="s">
        <v>580</v>
      </c>
      <c r="AQ71" s="915"/>
      <c r="AR71" s="915"/>
      <c r="AS71" s="915"/>
      <c r="AT71" s="915"/>
      <c r="AU71" s="915" t="s">
        <v>580</v>
      </c>
      <c r="AV71" s="915"/>
      <c r="AW71" s="915"/>
      <c r="AX71" s="915"/>
      <c r="AY71" s="915"/>
      <c r="AZ71" s="950"/>
      <c r="BA71" s="950"/>
      <c r="BB71" s="950"/>
      <c r="BC71" s="950"/>
      <c r="BD71" s="951"/>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2" t="s">
        <v>584</v>
      </c>
      <c r="C72" s="953"/>
      <c r="D72" s="953"/>
      <c r="E72" s="953"/>
      <c r="F72" s="953"/>
      <c r="G72" s="953"/>
      <c r="H72" s="953"/>
      <c r="I72" s="953"/>
      <c r="J72" s="953"/>
      <c r="K72" s="953"/>
      <c r="L72" s="953"/>
      <c r="M72" s="953"/>
      <c r="N72" s="953"/>
      <c r="O72" s="953"/>
      <c r="P72" s="954"/>
      <c r="Q72" s="955">
        <v>131</v>
      </c>
      <c r="R72" s="915"/>
      <c r="S72" s="915"/>
      <c r="T72" s="915"/>
      <c r="U72" s="915"/>
      <c r="V72" s="915">
        <v>95</v>
      </c>
      <c r="W72" s="915"/>
      <c r="X72" s="915"/>
      <c r="Y72" s="915"/>
      <c r="Z72" s="915"/>
      <c r="AA72" s="915">
        <v>36</v>
      </c>
      <c r="AB72" s="915"/>
      <c r="AC72" s="915"/>
      <c r="AD72" s="915"/>
      <c r="AE72" s="915"/>
      <c r="AF72" s="915">
        <v>36</v>
      </c>
      <c r="AG72" s="915"/>
      <c r="AH72" s="915"/>
      <c r="AI72" s="915"/>
      <c r="AJ72" s="915"/>
      <c r="AK72" s="915">
        <v>0</v>
      </c>
      <c r="AL72" s="915"/>
      <c r="AM72" s="915"/>
      <c r="AN72" s="915"/>
      <c r="AO72" s="915"/>
      <c r="AP72" s="915" t="s">
        <v>580</v>
      </c>
      <c r="AQ72" s="915"/>
      <c r="AR72" s="915"/>
      <c r="AS72" s="915"/>
      <c r="AT72" s="915"/>
      <c r="AU72" s="915" t="s">
        <v>580</v>
      </c>
      <c r="AV72" s="915"/>
      <c r="AW72" s="915"/>
      <c r="AX72" s="915"/>
      <c r="AY72" s="915"/>
      <c r="AZ72" s="950"/>
      <c r="BA72" s="950"/>
      <c r="BB72" s="950"/>
      <c r="BC72" s="950"/>
      <c r="BD72" s="951"/>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2" t="s">
        <v>586</v>
      </c>
      <c r="C73" s="953"/>
      <c r="D73" s="953"/>
      <c r="E73" s="953"/>
      <c r="F73" s="953"/>
      <c r="G73" s="953"/>
      <c r="H73" s="953"/>
      <c r="I73" s="953"/>
      <c r="J73" s="953"/>
      <c r="K73" s="953"/>
      <c r="L73" s="953"/>
      <c r="M73" s="953"/>
      <c r="N73" s="953"/>
      <c r="O73" s="953"/>
      <c r="P73" s="954"/>
      <c r="Q73" s="955">
        <v>362</v>
      </c>
      <c r="R73" s="915"/>
      <c r="S73" s="915"/>
      <c r="T73" s="915"/>
      <c r="U73" s="915"/>
      <c r="V73" s="915">
        <v>318</v>
      </c>
      <c r="W73" s="915"/>
      <c r="X73" s="915"/>
      <c r="Y73" s="915"/>
      <c r="Z73" s="915"/>
      <c r="AA73" s="915">
        <v>44</v>
      </c>
      <c r="AB73" s="915"/>
      <c r="AC73" s="915"/>
      <c r="AD73" s="915"/>
      <c r="AE73" s="915"/>
      <c r="AF73" s="915">
        <v>44</v>
      </c>
      <c r="AG73" s="915"/>
      <c r="AH73" s="915"/>
      <c r="AI73" s="915"/>
      <c r="AJ73" s="915"/>
      <c r="AK73" s="915">
        <v>0</v>
      </c>
      <c r="AL73" s="915"/>
      <c r="AM73" s="915"/>
      <c r="AN73" s="915"/>
      <c r="AO73" s="915"/>
      <c r="AP73" s="915" t="s">
        <v>580</v>
      </c>
      <c r="AQ73" s="915"/>
      <c r="AR73" s="915"/>
      <c r="AS73" s="915"/>
      <c r="AT73" s="915"/>
      <c r="AU73" s="915" t="s">
        <v>580</v>
      </c>
      <c r="AV73" s="915"/>
      <c r="AW73" s="915"/>
      <c r="AX73" s="915"/>
      <c r="AY73" s="915"/>
      <c r="AZ73" s="950"/>
      <c r="BA73" s="950"/>
      <c r="BB73" s="950"/>
      <c r="BC73" s="950"/>
      <c r="BD73" s="951"/>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2"/>
      <c r="C74" s="953"/>
      <c r="D74" s="953"/>
      <c r="E74" s="953"/>
      <c r="F74" s="953"/>
      <c r="G74" s="953"/>
      <c r="H74" s="953"/>
      <c r="I74" s="953"/>
      <c r="J74" s="953"/>
      <c r="K74" s="953"/>
      <c r="L74" s="953"/>
      <c r="M74" s="953"/>
      <c r="N74" s="953"/>
      <c r="O74" s="953"/>
      <c r="P74" s="954"/>
      <c r="Q74" s="955"/>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50"/>
      <c r="BA74" s="950"/>
      <c r="BB74" s="950"/>
      <c r="BC74" s="950"/>
      <c r="BD74" s="951"/>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2"/>
      <c r="C75" s="953"/>
      <c r="D75" s="953"/>
      <c r="E75" s="953"/>
      <c r="F75" s="953"/>
      <c r="G75" s="953"/>
      <c r="H75" s="953"/>
      <c r="I75" s="953"/>
      <c r="J75" s="953"/>
      <c r="K75" s="953"/>
      <c r="L75" s="953"/>
      <c r="M75" s="953"/>
      <c r="N75" s="953"/>
      <c r="O75" s="953"/>
      <c r="P75" s="954"/>
      <c r="Q75" s="956"/>
      <c r="R75" s="957"/>
      <c r="S75" s="957"/>
      <c r="T75" s="957"/>
      <c r="U75" s="914"/>
      <c r="V75" s="958"/>
      <c r="W75" s="957"/>
      <c r="X75" s="957"/>
      <c r="Y75" s="957"/>
      <c r="Z75" s="914"/>
      <c r="AA75" s="958"/>
      <c r="AB75" s="957"/>
      <c r="AC75" s="957"/>
      <c r="AD75" s="957"/>
      <c r="AE75" s="914"/>
      <c r="AF75" s="958"/>
      <c r="AG75" s="957"/>
      <c r="AH75" s="957"/>
      <c r="AI75" s="957"/>
      <c r="AJ75" s="914"/>
      <c r="AK75" s="958"/>
      <c r="AL75" s="957"/>
      <c r="AM75" s="957"/>
      <c r="AN75" s="957"/>
      <c r="AO75" s="914"/>
      <c r="AP75" s="958"/>
      <c r="AQ75" s="957"/>
      <c r="AR75" s="957"/>
      <c r="AS75" s="957"/>
      <c r="AT75" s="914"/>
      <c r="AU75" s="958"/>
      <c r="AV75" s="957"/>
      <c r="AW75" s="957"/>
      <c r="AX75" s="957"/>
      <c r="AY75" s="914"/>
      <c r="AZ75" s="950"/>
      <c r="BA75" s="950"/>
      <c r="BB75" s="950"/>
      <c r="BC75" s="950"/>
      <c r="BD75" s="951"/>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2"/>
      <c r="C76" s="953"/>
      <c r="D76" s="953"/>
      <c r="E76" s="953"/>
      <c r="F76" s="953"/>
      <c r="G76" s="953"/>
      <c r="H76" s="953"/>
      <c r="I76" s="953"/>
      <c r="J76" s="953"/>
      <c r="K76" s="953"/>
      <c r="L76" s="953"/>
      <c r="M76" s="953"/>
      <c r="N76" s="953"/>
      <c r="O76" s="953"/>
      <c r="P76" s="954"/>
      <c r="Q76" s="956"/>
      <c r="R76" s="957"/>
      <c r="S76" s="957"/>
      <c r="T76" s="957"/>
      <c r="U76" s="914"/>
      <c r="V76" s="958"/>
      <c r="W76" s="957"/>
      <c r="X76" s="957"/>
      <c r="Y76" s="957"/>
      <c r="Z76" s="914"/>
      <c r="AA76" s="958"/>
      <c r="AB76" s="957"/>
      <c r="AC76" s="957"/>
      <c r="AD76" s="957"/>
      <c r="AE76" s="914"/>
      <c r="AF76" s="958"/>
      <c r="AG76" s="957"/>
      <c r="AH76" s="957"/>
      <c r="AI76" s="957"/>
      <c r="AJ76" s="914"/>
      <c r="AK76" s="958"/>
      <c r="AL76" s="957"/>
      <c r="AM76" s="957"/>
      <c r="AN76" s="957"/>
      <c r="AO76" s="914"/>
      <c r="AP76" s="958"/>
      <c r="AQ76" s="957"/>
      <c r="AR76" s="957"/>
      <c r="AS76" s="957"/>
      <c r="AT76" s="914"/>
      <c r="AU76" s="958"/>
      <c r="AV76" s="957"/>
      <c r="AW76" s="957"/>
      <c r="AX76" s="957"/>
      <c r="AY76" s="914"/>
      <c r="AZ76" s="959"/>
      <c r="BA76" s="960"/>
      <c r="BB76" s="960"/>
      <c r="BC76" s="960"/>
      <c r="BD76" s="961"/>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2"/>
      <c r="C77" s="953"/>
      <c r="D77" s="953"/>
      <c r="E77" s="953"/>
      <c r="F77" s="953"/>
      <c r="G77" s="953"/>
      <c r="H77" s="953"/>
      <c r="I77" s="953"/>
      <c r="J77" s="953"/>
      <c r="K77" s="953"/>
      <c r="L77" s="953"/>
      <c r="M77" s="953"/>
      <c r="N77" s="953"/>
      <c r="O77" s="953"/>
      <c r="P77" s="954"/>
      <c r="Q77" s="956"/>
      <c r="R77" s="957"/>
      <c r="S77" s="957"/>
      <c r="T77" s="957"/>
      <c r="U77" s="914"/>
      <c r="V77" s="958"/>
      <c r="W77" s="957"/>
      <c r="X77" s="957"/>
      <c r="Y77" s="957"/>
      <c r="Z77" s="914"/>
      <c r="AA77" s="958"/>
      <c r="AB77" s="957"/>
      <c r="AC77" s="957"/>
      <c r="AD77" s="957"/>
      <c r="AE77" s="914"/>
      <c r="AF77" s="958"/>
      <c r="AG77" s="957"/>
      <c r="AH77" s="957"/>
      <c r="AI77" s="957"/>
      <c r="AJ77" s="914"/>
      <c r="AK77" s="958"/>
      <c r="AL77" s="957"/>
      <c r="AM77" s="957"/>
      <c r="AN77" s="957"/>
      <c r="AO77" s="914"/>
      <c r="AP77" s="958"/>
      <c r="AQ77" s="957"/>
      <c r="AR77" s="957"/>
      <c r="AS77" s="957"/>
      <c r="AT77" s="914"/>
      <c r="AU77" s="958"/>
      <c r="AV77" s="957"/>
      <c r="AW77" s="957"/>
      <c r="AX77" s="957"/>
      <c r="AY77" s="914"/>
      <c r="AZ77" s="959"/>
      <c r="BA77" s="960"/>
      <c r="BB77" s="960"/>
      <c r="BC77" s="960"/>
      <c r="BD77" s="961"/>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2"/>
      <c r="C78" s="953"/>
      <c r="D78" s="953"/>
      <c r="E78" s="953"/>
      <c r="F78" s="953"/>
      <c r="G78" s="953"/>
      <c r="H78" s="953"/>
      <c r="I78" s="953"/>
      <c r="J78" s="953"/>
      <c r="K78" s="953"/>
      <c r="L78" s="953"/>
      <c r="M78" s="953"/>
      <c r="N78" s="953"/>
      <c r="O78" s="953"/>
      <c r="P78" s="954"/>
      <c r="Q78" s="956"/>
      <c r="R78" s="957"/>
      <c r="S78" s="957"/>
      <c r="T78" s="957"/>
      <c r="U78" s="914"/>
      <c r="V78" s="958"/>
      <c r="W78" s="957"/>
      <c r="X78" s="957"/>
      <c r="Y78" s="957"/>
      <c r="Z78" s="914"/>
      <c r="AA78" s="958"/>
      <c r="AB78" s="957"/>
      <c r="AC78" s="957"/>
      <c r="AD78" s="957"/>
      <c r="AE78" s="914"/>
      <c r="AF78" s="958"/>
      <c r="AG78" s="957"/>
      <c r="AH78" s="957"/>
      <c r="AI78" s="957"/>
      <c r="AJ78" s="914"/>
      <c r="AK78" s="958"/>
      <c r="AL78" s="957"/>
      <c r="AM78" s="957"/>
      <c r="AN78" s="957"/>
      <c r="AO78" s="914"/>
      <c r="AP78" s="958"/>
      <c r="AQ78" s="957"/>
      <c r="AR78" s="957"/>
      <c r="AS78" s="957"/>
      <c r="AT78" s="914"/>
      <c r="AU78" s="958"/>
      <c r="AV78" s="957"/>
      <c r="AW78" s="957"/>
      <c r="AX78" s="957"/>
      <c r="AY78" s="914"/>
      <c r="AZ78" s="959"/>
      <c r="BA78" s="960"/>
      <c r="BB78" s="960"/>
      <c r="BC78" s="960"/>
      <c r="BD78" s="961"/>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2"/>
      <c r="C79" s="953"/>
      <c r="D79" s="953"/>
      <c r="E79" s="953"/>
      <c r="F79" s="953"/>
      <c r="G79" s="953"/>
      <c r="H79" s="953"/>
      <c r="I79" s="953"/>
      <c r="J79" s="953"/>
      <c r="K79" s="953"/>
      <c r="L79" s="953"/>
      <c r="M79" s="953"/>
      <c r="N79" s="953"/>
      <c r="O79" s="953"/>
      <c r="P79" s="954"/>
      <c r="Q79" s="956"/>
      <c r="R79" s="957"/>
      <c r="S79" s="957"/>
      <c r="T79" s="957"/>
      <c r="U79" s="914"/>
      <c r="V79" s="958"/>
      <c r="W79" s="957"/>
      <c r="X79" s="957"/>
      <c r="Y79" s="957"/>
      <c r="Z79" s="914"/>
      <c r="AA79" s="958"/>
      <c r="AB79" s="957"/>
      <c r="AC79" s="957"/>
      <c r="AD79" s="957"/>
      <c r="AE79" s="914"/>
      <c r="AF79" s="958"/>
      <c r="AG79" s="957"/>
      <c r="AH79" s="957"/>
      <c r="AI79" s="957"/>
      <c r="AJ79" s="914"/>
      <c r="AK79" s="958"/>
      <c r="AL79" s="957"/>
      <c r="AM79" s="957"/>
      <c r="AN79" s="957"/>
      <c r="AO79" s="914"/>
      <c r="AP79" s="958"/>
      <c r="AQ79" s="957"/>
      <c r="AR79" s="957"/>
      <c r="AS79" s="957"/>
      <c r="AT79" s="914"/>
      <c r="AU79" s="958"/>
      <c r="AV79" s="957"/>
      <c r="AW79" s="957"/>
      <c r="AX79" s="957"/>
      <c r="AY79" s="914"/>
      <c r="AZ79" s="959"/>
      <c r="BA79" s="960"/>
      <c r="BB79" s="960"/>
      <c r="BC79" s="960"/>
      <c r="BD79" s="961"/>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2"/>
      <c r="C80" s="953"/>
      <c r="D80" s="953"/>
      <c r="E80" s="953"/>
      <c r="F80" s="953"/>
      <c r="G80" s="953"/>
      <c r="H80" s="953"/>
      <c r="I80" s="953"/>
      <c r="J80" s="953"/>
      <c r="K80" s="953"/>
      <c r="L80" s="953"/>
      <c r="M80" s="953"/>
      <c r="N80" s="953"/>
      <c r="O80" s="953"/>
      <c r="P80" s="954"/>
      <c r="Q80" s="955"/>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50"/>
      <c r="BA80" s="950"/>
      <c r="BB80" s="950"/>
      <c r="BC80" s="950"/>
      <c r="BD80" s="951"/>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2"/>
      <c r="C81" s="953"/>
      <c r="D81" s="953"/>
      <c r="E81" s="953"/>
      <c r="F81" s="953"/>
      <c r="G81" s="953"/>
      <c r="H81" s="953"/>
      <c r="I81" s="953"/>
      <c r="J81" s="953"/>
      <c r="K81" s="953"/>
      <c r="L81" s="953"/>
      <c r="M81" s="953"/>
      <c r="N81" s="953"/>
      <c r="O81" s="953"/>
      <c r="P81" s="954"/>
      <c r="Q81" s="955"/>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50"/>
      <c r="BA81" s="950"/>
      <c r="BB81" s="950"/>
      <c r="BC81" s="950"/>
      <c r="BD81" s="951"/>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2"/>
      <c r="C82" s="953"/>
      <c r="D82" s="953"/>
      <c r="E82" s="953"/>
      <c r="F82" s="953"/>
      <c r="G82" s="953"/>
      <c r="H82" s="953"/>
      <c r="I82" s="953"/>
      <c r="J82" s="953"/>
      <c r="K82" s="953"/>
      <c r="L82" s="953"/>
      <c r="M82" s="953"/>
      <c r="N82" s="953"/>
      <c r="O82" s="953"/>
      <c r="P82" s="954"/>
      <c r="Q82" s="955"/>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50"/>
      <c r="BA82" s="950"/>
      <c r="BB82" s="950"/>
      <c r="BC82" s="950"/>
      <c r="BD82" s="951"/>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2"/>
      <c r="C83" s="953"/>
      <c r="D83" s="953"/>
      <c r="E83" s="953"/>
      <c r="F83" s="953"/>
      <c r="G83" s="953"/>
      <c r="H83" s="953"/>
      <c r="I83" s="953"/>
      <c r="J83" s="953"/>
      <c r="K83" s="953"/>
      <c r="L83" s="953"/>
      <c r="M83" s="953"/>
      <c r="N83" s="953"/>
      <c r="O83" s="953"/>
      <c r="P83" s="954"/>
      <c r="Q83" s="955"/>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50"/>
      <c r="BA83" s="950"/>
      <c r="BB83" s="950"/>
      <c r="BC83" s="950"/>
      <c r="BD83" s="951"/>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2"/>
      <c r="C84" s="953"/>
      <c r="D84" s="953"/>
      <c r="E84" s="953"/>
      <c r="F84" s="953"/>
      <c r="G84" s="953"/>
      <c r="H84" s="953"/>
      <c r="I84" s="953"/>
      <c r="J84" s="953"/>
      <c r="K84" s="953"/>
      <c r="L84" s="953"/>
      <c r="M84" s="953"/>
      <c r="N84" s="953"/>
      <c r="O84" s="953"/>
      <c r="P84" s="954"/>
      <c r="Q84" s="955"/>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50"/>
      <c r="BA84" s="950"/>
      <c r="BB84" s="950"/>
      <c r="BC84" s="950"/>
      <c r="BD84" s="951"/>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2"/>
      <c r="C85" s="953"/>
      <c r="D85" s="953"/>
      <c r="E85" s="953"/>
      <c r="F85" s="953"/>
      <c r="G85" s="953"/>
      <c r="H85" s="953"/>
      <c r="I85" s="953"/>
      <c r="J85" s="953"/>
      <c r="K85" s="953"/>
      <c r="L85" s="953"/>
      <c r="M85" s="953"/>
      <c r="N85" s="953"/>
      <c r="O85" s="953"/>
      <c r="P85" s="954"/>
      <c r="Q85" s="955"/>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50"/>
      <c r="BA85" s="950"/>
      <c r="BB85" s="950"/>
      <c r="BC85" s="950"/>
      <c r="BD85" s="951"/>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2"/>
      <c r="C86" s="953"/>
      <c r="D86" s="953"/>
      <c r="E86" s="953"/>
      <c r="F86" s="953"/>
      <c r="G86" s="953"/>
      <c r="H86" s="953"/>
      <c r="I86" s="953"/>
      <c r="J86" s="953"/>
      <c r="K86" s="953"/>
      <c r="L86" s="953"/>
      <c r="M86" s="953"/>
      <c r="N86" s="953"/>
      <c r="O86" s="953"/>
      <c r="P86" s="954"/>
      <c r="Q86" s="95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50"/>
      <c r="BA86" s="950"/>
      <c r="BB86" s="950"/>
      <c r="BC86" s="950"/>
      <c r="BD86" s="951"/>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545</v>
      </c>
      <c r="AG88" s="926"/>
      <c r="AH88" s="926"/>
      <c r="AI88" s="926"/>
      <c r="AJ88" s="926"/>
      <c r="AK88" s="923"/>
      <c r="AL88" s="923"/>
      <c r="AM88" s="923"/>
      <c r="AN88" s="923"/>
      <c r="AO88" s="923"/>
      <c r="AP88" s="926">
        <v>4249</v>
      </c>
      <c r="AQ88" s="926"/>
      <c r="AR88" s="926"/>
      <c r="AS88" s="926"/>
      <c r="AT88" s="926"/>
      <c r="AU88" s="926">
        <v>870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415</v>
      </c>
      <c r="BS102" s="875"/>
      <c r="BT102" s="875"/>
      <c r="BU102" s="875"/>
      <c r="BV102" s="875"/>
      <c r="BW102" s="875"/>
      <c r="BX102" s="875"/>
      <c r="BY102" s="875"/>
      <c r="BZ102" s="875"/>
      <c r="CA102" s="875"/>
      <c r="CB102" s="875"/>
      <c r="CC102" s="875"/>
      <c r="CD102" s="875"/>
      <c r="CE102" s="875"/>
      <c r="CF102" s="875"/>
      <c r="CG102" s="876"/>
      <c r="CH102" s="969"/>
      <c r="CI102" s="970"/>
      <c r="CJ102" s="970"/>
      <c r="CK102" s="970"/>
      <c r="CL102" s="971"/>
      <c r="CM102" s="969"/>
      <c r="CN102" s="970"/>
      <c r="CO102" s="970"/>
      <c r="CP102" s="970"/>
      <c r="CQ102" s="971"/>
      <c r="CR102" s="972">
        <v>10</v>
      </c>
      <c r="CS102" s="934"/>
      <c r="CT102" s="934"/>
      <c r="CU102" s="934"/>
      <c r="CV102" s="973"/>
      <c r="CW102" s="972">
        <v>28</v>
      </c>
      <c r="CX102" s="934"/>
      <c r="CY102" s="934"/>
      <c r="CZ102" s="934"/>
      <c r="DA102" s="973"/>
      <c r="DB102" s="972" t="s">
        <v>589</v>
      </c>
      <c r="DC102" s="934"/>
      <c r="DD102" s="934"/>
      <c r="DE102" s="934"/>
      <c r="DF102" s="973"/>
      <c r="DG102" s="972" t="s">
        <v>589</v>
      </c>
      <c r="DH102" s="934"/>
      <c r="DI102" s="934"/>
      <c r="DJ102" s="934"/>
      <c r="DK102" s="973"/>
      <c r="DL102" s="972" t="s">
        <v>589</v>
      </c>
      <c r="DM102" s="934"/>
      <c r="DN102" s="934"/>
      <c r="DO102" s="934"/>
      <c r="DP102" s="973"/>
      <c r="DQ102" s="972" t="s">
        <v>589</v>
      </c>
      <c r="DR102" s="934"/>
      <c r="DS102" s="934"/>
      <c r="DT102" s="934"/>
      <c r="DU102" s="973"/>
      <c r="DV102" s="996"/>
      <c r="DW102" s="997"/>
      <c r="DX102" s="997"/>
      <c r="DY102" s="997"/>
      <c r="DZ102" s="99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7"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303</v>
      </c>
      <c r="AG109" s="975"/>
      <c r="AH109" s="975"/>
      <c r="AI109" s="975"/>
      <c r="AJ109" s="976"/>
      <c r="AK109" s="974" t="s">
        <v>302</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303</v>
      </c>
      <c r="BW109" s="975"/>
      <c r="BX109" s="975"/>
      <c r="BY109" s="975"/>
      <c r="BZ109" s="976"/>
      <c r="CA109" s="974" t="s">
        <v>302</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303</v>
      </c>
      <c r="DM109" s="975"/>
      <c r="DN109" s="975"/>
      <c r="DO109" s="975"/>
      <c r="DP109" s="976"/>
      <c r="DQ109" s="974" t="s">
        <v>302</v>
      </c>
      <c r="DR109" s="975"/>
      <c r="DS109" s="975"/>
      <c r="DT109" s="975"/>
      <c r="DU109" s="976"/>
      <c r="DV109" s="974" t="s">
        <v>424</v>
      </c>
      <c r="DW109" s="975"/>
      <c r="DX109" s="975"/>
      <c r="DY109" s="975"/>
      <c r="DZ109" s="977"/>
    </row>
    <row r="110" spans="1:131" s="247"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2654476</v>
      </c>
      <c r="AB110" s="982"/>
      <c r="AC110" s="982"/>
      <c r="AD110" s="982"/>
      <c r="AE110" s="983"/>
      <c r="AF110" s="984">
        <v>2640772</v>
      </c>
      <c r="AG110" s="982"/>
      <c r="AH110" s="982"/>
      <c r="AI110" s="982"/>
      <c r="AJ110" s="983"/>
      <c r="AK110" s="984">
        <v>2705818</v>
      </c>
      <c r="AL110" s="982"/>
      <c r="AM110" s="982"/>
      <c r="AN110" s="982"/>
      <c r="AO110" s="983"/>
      <c r="AP110" s="985">
        <v>22</v>
      </c>
      <c r="AQ110" s="986"/>
      <c r="AR110" s="986"/>
      <c r="AS110" s="986"/>
      <c r="AT110" s="987"/>
      <c r="AU110" s="988" t="s">
        <v>73</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25806394</v>
      </c>
      <c r="BR110" s="1017"/>
      <c r="BS110" s="1017"/>
      <c r="BT110" s="1017"/>
      <c r="BU110" s="1017"/>
      <c r="BV110" s="1017">
        <v>25347143</v>
      </c>
      <c r="BW110" s="1017"/>
      <c r="BX110" s="1017"/>
      <c r="BY110" s="1017"/>
      <c r="BZ110" s="1017"/>
      <c r="CA110" s="1017">
        <v>24189947</v>
      </c>
      <c r="CB110" s="1017"/>
      <c r="CC110" s="1017"/>
      <c r="CD110" s="1017"/>
      <c r="CE110" s="1017"/>
      <c r="CF110" s="1031">
        <v>196.8</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389</v>
      </c>
      <c r="DH110" s="1017"/>
      <c r="DI110" s="1017"/>
      <c r="DJ110" s="1017"/>
      <c r="DK110" s="1017"/>
      <c r="DL110" s="1017" t="s">
        <v>430</v>
      </c>
      <c r="DM110" s="1017"/>
      <c r="DN110" s="1017"/>
      <c r="DO110" s="1017"/>
      <c r="DP110" s="1017"/>
      <c r="DQ110" s="1017" t="s">
        <v>389</v>
      </c>
      <c r="DR110" s="1017"/>
      <c r="DS110" s="1017"/>
      <c r="DT110" s="1017"/>
      <c r="DU110" s="1017"/>
      <c r="DV110" s="1018" t="s">
        <v>389</v>
      </c>
      <c r="DW110" s="1018"/>
      <c r="DX110" s="1018"/>
      <c r="DY110" s="1018"/>
      <c r="DZ110" s="1019"/>
    </row>
    <row r="111" spans="1:131" s="247"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430</v>
      </c>
      <c r="AB111" s="1024"/>
      <c r="AC111" s="1024"/>
      <c r="AD111" s="1024"/>
      <c r="AE111" s="1025"/>
      <c r="AF111" s="1026" t="s">
        <v>389</v>
      </c>
      <c r="AG111" s="1024"/>
      <c r="AH111" s="1024"/>
      <c r="AI111" s="1024"/>
      <c r="AJ111" s="1025"/>
      <c r="AK111" s="1026" t="s">
        <v>389</v>
      </c>
      <c r="AL111" s="1024"/>
      <c r="AM111" s="1024"/>
      <c r="AN111" s="1024"/>
      <c r="AO111" s="1025"/>
      <c r="AP111" s="1027" t="s">
        <v>389</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t="s">
        <v>173</v>
      </c>
      <c r="BR111" s="1010"/>
      <c r="BS111" s="1010"/>
      <c r="BT111" s="1010"/>
      <c r="BU111" s="1010"/>
      <c r="BV111" s="1010" t="s">
        <v>389</v>
      </c>
      <c r="BW111" s="1010"/>
      <c r="BX111" s="1010"/>
      <c r="BY111" s="1010"/>
      <c r="BZ111" s="1010"/>
      <c r="CA111" s="1010" t="s">
        <v>430</v>
      </c>
      <c r="CB111" s="1010"/>
      <c r="CC111" s="1010"/>
      <c r="CD111" s="1010"/>
      <c r="CE111" s="1010"/>
      <c r="CF111" s="1004" t="s">
        <v>430</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389</v>
      </c>
      <c r="DH111" s="1010"/>
      <c r="DI111" s="1010"/>
      <c r="DJ111" s="1010"/>
      <c r="DK111" s="1010"/>
      <c r="DL111" s="1010" t="s">
        <v>430</v>
      </c>
      <c r="DM111" s="1010"/>
      <c r="DN111" s="1010"/>
      <c r="DO111" s="1010"/>
      <c r="DP111" s="1010"/>
      <c r="DQ111" s="1010" t="s">
        <v>389</v>
      </c>
      <c r="DR111" s="1010"/>
      <c r="DS111" s="1010"/>
      <c r="DT111" s="1010"/>
      <c r="DU111" s="1010"/>
      <c r="DV111" s="1011" t="s">
        <v>430</v>
      </c>
      <c r="DW111" s="1011"/>
      <c r="DX111" s="1011"/>
      <c r="DY111" s="1011"/>
      <c r="DZ111" s="1012"/>
    </row>
    <row r="112" spans="1:131" s="247" customFormat="1" ht="26.25" customHeight="1" x14ac:dyDescent="0.15">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389</v>
      </c>
      <c r="AB112" s="1049"/>
      <c r="AC112" s="1049"/>
      <c r="AD112" s="1049"/>
      <c r="AE112" s="1050"/>
      <c r="AF112" s="1051" t="s">
        <v>430</v>
      </c>
      <c r="AG112" s="1049"/>
      <c r="AH112" s="1049"/>
      <c r="AI112" s="1049"/>
      <c r="AJ112" s="1050"/>
      <c r="AK112" s="1051" t="s">
        <v>389</v>
      </c>
      <c r="AL112" s="1049"/>
      <c r="AM112" s="1049"/>
      <c r="AN112" s="1049"/>
      <c r="AO112" s="1050"/>
      <c r="AP112" s="1052" t="s">
        <v>389</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10026265</v>
      </c>
      <c r="BR112" s="1010"/>
      <c r="BS112" s="1010"/>
      <c r="BT112" s="1010"/>
      <c r="BU112" s="1010"/>
      <c r="BV112" s="1010">
        <v>9349163</v>
      </c>
      <c r="BW112" s="1010"/>
      <c r="BX112" s="1010"/>
      <c r="BY112" s="1010"/>
      <c r="BZ112" s="1010"/>
      <c r="CA112" s="1010">
        <v>8736685</v>
      </c>
      <c r="CB112" s="1010"/>
      <c r="CC112" s="1010"/>
      <c r="CD112" s="1010"/>
      <c r="CE112" s="1010"/>
      <c r="CF112" s="1004">
        <v>71.099999999999994</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430</v>
      </c>
      <c r="DH112" s="1010"/>
      <c r="DI112" s="1010"/>
      <c r="DJ112" s="1010"/>
      <c r="DK112" s="1010"/>
      <c r="DL112" s="1010" t="s">
        <v>173</v>
      </c>
      <c r="DM112" s="1010"/>
      <c r="DN112" s="1010"/>
      <c r="DO112" s="1010"/>
      <c r="DP112" s="1010"/>
      <c r="DQ112" s="1010" t="s">
        <v>430</v>
      </c>
      <c r="DR112" s="1010"/>
      <c r="DS112" s="1010"/>
      <c r="DT112" s="1010"/>
      <c r="DU112" s="1010"/>
      <c r="DV112" s="1011" t="s">
        <v>389</v>
      </c>
      <c r="DW112" s="1011"/>
      <c r="DX112" s="1011"/>
      <c r="DY112" s="1011"/>
      <c r="DZ112" s="1012"/>
    </row>
    <row r="113" spans="1:130" s="247"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1194510</v>
      </c>
      <c r="AB113" s="1024"/>
      <c r="AC113" s="1024"/>
      <c r="AD113" s="1024"/>
      <c r="AE113" s="1025"/>
      <c r="AF113" s="1026">
        <v>1169092</v>
      </c>
      <c r="AG113" s="1024"/>
      <c r="AH113" s="1024"/>
      <c r="AI113" s="1024"/>
      <c r="AJ113" s="1025"/>
      <c r="AK113" s="1026">
        <v>1126551</v>
      </c>
      <c r="AL113" s="1024"/>
      <c r="AM113" s="1024"/>
      <c r="AN113" s="1024"/>
      <c r="AO113" s="1025"/>
      <c r="AP113" s="1027">
        <v>9.1999999999999993</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1022056</v>
      </c>
      <c r="BR113" s="1010"/>
      <c r="BS113" s="1010"/>
      <c r="BT113" s="1010"/>
      <c r="BU113" s="1010"/>
      <c r="BV113" s="1010">
        <v>958214</v>
      </c>
      <c r="BW113" s="1010"/>
      <c r="BX113" s="1010"/>
      <c r="BY113" s="1010"/>
      <c r="BZ113" s="1010"/>
      <c r="CA113" s="1010">
        <v>870425</v>
      </c>
      <c r="CB113" s="1010"/>
      <c r="CC113" s="1010"/>
      <c r="CD113" s="1010"/>
      <c r="CE113" s="1010"/>
      <c r="CF113" s="1004">
        <v>7.1</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389</v>
      </c>
      <c r="DH113" s="1049"/>
      <c r="DI113" s="1049"/>
      <c r="DJ113" s="1049"/>
      <c r="DK113" s="1050"/>
      <c r="DL113" s="1051" t="s">
        <v>430</v>
      </c>
      <c r="DM113" s="1049"/>
      <c r="DN113" s="1049"/>
      <c r="DO113" s="1049"/>
      <c r="DP113" s="1050"/>
      <c r="DQ113" s="1051" t="s">
        <v>430</v>
      </c>
      <c r="DR113" s="1049"/>
      <c r="DS113" s="1049"/>
      <c r="DT113" s="1049"/>
      <c r="DU113" s="1050"/>
      <c r="DV113" s="1052" t="s">
        <v>389</v>
      </c>
      <c r="DW113" s="1053"/>
      <c r="DX113" s="1053"/>
      <c r="DY113" s="1053"/>
      <c r="DZ113" s="1054"/>
    </row>
    <row r="114" spans="1:130" s="247"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67959</v>
      </c>
      <c r="AB114" s="1049"/>
      <c r="AC114" s="1049"/>
      <c r="AD114" s="1049"/>
      <c r="AE114" s="1050"/>
      <c r="AF114" s="1051">
        <v>72694</v>
      </c>
      <c r="AG114" s="1049"/>
      <c r="AH114" s="1049"/>
      <c r="AI114" s="1049"/>
      <c r="AJ114" s="1050"/>
      <c r="AK114" s="1051">
        <v>98221</v>
      </c>
      <c r="AL114" s="1049"/>
      <c r="AM114" s="1049"/>
      <c r="AN114" s="1049"/>
      <c r="AO114" s="1050"/>
      <c r="AP114" s="1052">
        <v>0.8</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3173383</v>
      </c>
      <c r="BR114" s="1010"/>
      <c r="BS114" s="1010"/>
      <c r="BT114" s="1010"/>
      <c r="BU114" s="1010"/>
      <c r="BV114" s="1010">
        <v>2961319</v>
      </c>
      <c r="BW114" s="1010"/>
      <c r="BX114" s="1010"/>
      <c r="BY114" s="1010"/>
      <c r="BZ114" s="1010"/>
      <c r="CA114" s="1010">
        <v>2830275</v>
      </c>
      <c r="CB114" s="1010"/>
      <c r="CC114" s="1010"/>
      <c r="CD114" s="1010"/>
      <c r="CE114" s="1010"/>
      <c r="CF114" s="1004">
        <v>23</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430</v>
      </c>
      <c r="DH114" s="1049"/>
      <c r="DI114" s="1049"/>
      <c r="DJ114" s="1049"/>
      <c r="DK114" s="1050"/>
      <c r="DL114" s="1051" t="s">
        <v>430</v>
      </c>
      <c r="DM114" s="1049"/>
      <c r="DN114" s="1049"/>
      <c r="DO114" s="1049"/>
      <c r="DP114" s="1050"/>
      <c r="DQ114" s="1051" t="s">
        <v>430</v>
      </c>
      <c r="DR114" s="1049"/>
      <c r="DS114" s="1049"/>
      <c r="DT114" s="1049"/>
      <c r="DU114" s="1050"/>
      <c r="DV114" s="1052" t="s">
        <v>173</v>
      </c>
      <c r="DW114" s="1053"/>
      <c r="DX114" s="1053"/>
      <c r="DY114" s="1053"/>
      <c r="DZ114" s="1054"/>
    </row>
    <row r="115" spans="1:130" s="247"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430</v>
      </c>
      <c r="AB115" s="1024"/>
      <c r="AC115" s="1024"/>
      <c r="AD115" s="1024"/>
      <c r="AE115" s="1025"/>
      <c r="AF115" s="1026" t="s">
        <v>430</v>
      </c>
      <c r="AG115" s="1024"/>
      <c r="AH115" s="1024"/>
      <c r="AI115" s="1024"/>
      <c r="AJ115" s="1025"/>
      <c r="AK115" s="1026" t="s">
        <v>173</v>
      </c>
      <c r="AL115" s="1024"/>
      <c r="AM115" s="1024"/>
      <c r="AN115" s="1024"/>
      <c r="AO115" s="1025"/>
      <c r="AP115" s="1027" t="s">
        <v>430</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t="s">
        <v>389</v>
      </c>
      <c r="BR115" s="1010"/>
      <c r="BS115" s="1010"/>
      <c r="BT115" s="1010"/>
      <c r="BU115" s="1010"/>
      <c r="BV115" s="1010" t="s">
        <v>430</v>
      </c>
      <c r="BW115" s="1010"/>
      <c r="BX115" s="1010"/>
      <c r="BY115" s="1010"/>
      <c r="BZ115" s="1010"/>
      <c r="CA115" s="1010" t="s">
        <v>389</v>
      </c>
      <c r="CB115" s="1010"/>
      <c r="CC115" s="1010"/>
      <c r="CD115" s="1010"/>
      <c r="CE115" s="1010"/>
      <c r="CF115" s="1004" t="s">
        <v>430</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389</v>
      </c>
      <c r="DH115" s="1049"/>
      <c r="DI115" s="1049"/>
      <c r="DJ115" s="1049"/>
      <c r="DK115" s="1050"/>
      <c r="DL115" s="1051" t="s">
        <v>173</v>
      </c>
      <c r="DM115" s="1049"/>
      <c r="DN115" s="1049"/>
      <c r="DO115" s="1049"/>
      <c r="DP115" s="1050"/>
      <c r="DQ115" s="1051" t="s">
        <v>389</v>
      </c>
      <c r="DR115" s="1049"/>
      <c r="DS115" s="1049"/>
      <c r="DT115" s="1049"/>
      <c r="DU115" s="1050"/>
      <c r="DV115" s="1052" t="s">
        <v>389</v>
      </c>
      <c r="DW115" s="1053"/>
      <c r="DX115" s="1053"/>
      <c r="DY115" s="1053"/>
      <c r="DZ115" s="1054"/>
    </row>
    <row r="116" spans="1:130" s="247" customFormat="1" ht="26.25" customHeight="1" x14ac:dyDescent="0.15">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1521</v>
      </c>
      <c r="AB116" s="1049"/>
      <c r="AC116" s="1049"/>
      <c r="AD116" s="1049"/>
      <c r="AE116" s="1050"/>
      <c r="AF116" s="1051">
        <v>329</v>
      </c>
      <c r="AG116" s="1049"/>
      <c r="AH116" s="1049"/>
      <c r="AI116" s="1049"/>
      <c r="AJ116" s="1050"/>
      <c r="AK116" s="1051">
        <v>306</v>
      </c>
      <c r="AL116" s="1049"/>
      <c r="AM116" s="1049"/>
      <c r="AN116" s="1049"/>
      <c r="AO116" s="1050"/>
      <c r="AP116" s="1052">
        <v>0</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173</v>
      </c>
      <c r="BR116" s="1010"/>
      <c r="BS116" s="1010"/>
      <c r="BT116" s="1010"/>
      <c r="BU116" s="1010"/>
      <c r="BV116" s="1010" t="s">
        <v>389</v>
      </c>
      <c r="BW116" s="1010"/>
      <c r="BX116" s="1010"/>
      <c r="BY116" s="1010"/>
      <c r="BZ116" s="1010"/>
      <c r="CA116" s="1010" t="s">
        <v>389</v>
      </c>
      <c r="CB116" s="1010"/>
      <c r="CC116" s="1010"/>
      <c r="CD116" s="1010"/>
      <c r="CE116" s="1010"/>
      <c r="CF116" s="1004" t="s">
        <v>430</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430</v>
      </c>
      <c r="DH116" s="1049"/>
      <c r="DI116" s="1049"/>
      <c r="DJ116" s="1049"/>
      <c r="DK116" s="1050"/>
      <c r="DL116" s="1051" t="s">
        <v>430</v>
      </c>
      <c r="DM116" s="1049"/>
      <c r="DN116" s="1049"/>
      <c r="DO116" s="1049"/>
      <c r="DP116" s="1050"/>
      <c r="DQ116" s="1051" t="s">
        <v>389</v>
      </c>
      <c r="DR116" s="1049"/>
      <c r="DS116" s="1049"/>
      <c r="DT116" s="1049"/>
      <c r="DU116" s="1050"/>
      <c r="DV116" s="1052" t="s">
        <v>173</v>
      </c>
      <c r="DW116" s="1053"/>
      <c r="DX116" s="1053"/>
      <c r="DY116" s="1053"/>
      <c r="DZ116" s="1054"/>
    </row>
    <row r="117" spans="1:130" s="247"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3918466</v>
      </c>
      <c r="AB117" s="1067"/>
      <c r="AC117" s="1067"/>
      <c r="AD117" s="1067"/>
      <c r="AE117" s="1068"/>
      <c r="AF117" s="1069">
        <v>3882887</v>
      </c>
      <c r="AG117" s="1067"/>
      <c r="AH117" s="1067"/>
      <c r="AI117" s="1067"/>
      <c r="AJ117" s="1068"/>
      <c r="AK117" s="1069">
        <v>3930896</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430</v>
      </c>
      <c r="BR117" s="1010"/>
      <c r="BS117" s="1010"/>
      <c r="BT117" s="1010"/>
      <c r="BU117" s="1010"/>
      <c r="BV117" s="1010" t="s">
        <v>430</v>
      </c>
      <c r="BW117" s="1010"/>
      <c r="BX117" s="1010"/>
      <c r="BY117" s="1010"/>
      <c r="BZ117" s="1010"/>
      <c r="CA117" s="1010" t="s">
        <v>389</v>
      </c>
      <c r="CB117" s="1010"/>
      <c r="CC117" s="1010"/>
      <c r="CD117" s="1010"/>
      <c r="CE117" s="1010"/>
      <c r="CF117" s="1004" t="s">
        <v>430</v>
      </c>
      <c r="CG117" s="1005"/>
      <c r="CH117" s="1005"/>
      <c r="CI117" s="1005"/>
      <c r="CJ117" s="1005"/>
      <c r="CK117" s="1035"/>
      <c r="CL117" s="1036"/>
      <c r="CM117" s="1006" t="s">
        <v>452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430</v>
      </c>
      <c r="DH117" s="1049"/>
      <c r="DI117" s="1049"/>
      <c r="DJ117" s="1049"/>
      <c r="DK117" s="1050"/>
      <c r="DL117" s="1051" t="s">
        <v>430</v>
      </c>
      <c r="DM117" s="1049"/>
      <c r="DN117" s="1049"/>
      <c r="DO117" s="1049"/>
      <c r="DP117" s="1050"/>
      <c r="DQ117" s="1051" t="s">
        <v>430</v>
      </c>
      <c r="DR117" s="1049"/>
      <c r="DS117" s="1049"/>
      <c r="DT117" s="1049"/>
      <c r="DU117" s="1050"/>
      <c r="DV117" s="1052" t="s">
        <v>430</v>
      </c>
      <c r="DW117" s="1053"/>
      <c r="DX117" s="1053"/>
      <c r="DY117" s="1053"/>
      <c r="DZ117" s="1054"/>
    </row>
    <row r="118" spans="1:130" s="247"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303</v>
      </c>
      <c r="AG118" s="975"/>
      <c r="AH118" s="975"/>
      <c r="AI118" s="975"/>
      <c r="AJ118" s="976"/>
      <c r="AK118" s="974" t="s">
        <v>302</v>
      </c>
      <c r="AL118" s="975"/>
      <c r="AM118" s="975"/>
      <c r="AN118" s="975"/>
      <c r="AO118" s="976"/>
      <c r="AP118" s="1061" t="s">
        <v>424</v>
      </c>
      <c r="AQ118" s="1062"/>
      <c r="AR118" s="1062"/>
      <c r="AS118" s="1062"/>
      <c r="AT118" s="1063"/>
      <c r="AU118" s="990"/>
      <c r="AV118" s="991"/>
      <c r="AW118" s="991"/>
      <c r="AX118" s="991"/>
      <c r="AY118" s="991"/>
      <c r="AZ118" s="1064" t="s">
        <v>453</v>
      </c>
      <c r="BA118" s="1055"/>
      <c r="BB118" s="1055"/>
      <c r="BC118" s="1055"/>
      <c r="BD118" s="1055"/>
      <c r="BE118" s="1055"/>
      <c r="BF118" s="1055"/>
      <c r="BG118" s="1055"/>
      <c r="BH118" s="1055"/>
      <c r="BI118" s="1055"/>
      <c r="BJ118" s="1055"/>
      <c r="BK118" s="1055"/>
      <c r="BL118" s="1055"/>
      <c r="BM118" s="1055"/>
      <c r="BN118" s="1055"/>
      <c r="BO118" s="1055"/>
      <c r="BP118" s="1056"/>
      <c r="BQ118" s="1087" t="s">
        <v>454</v>
      </c>
      <c r="BR118" s="1088"/>
      <c r="BS118" s="1088"/>
      <c r="BT118" s="1088"/>
      <c r="BU118" s="1088"/>
      <c r="BV118" s="1088" t="s">
        <v>455</v>
      </c>
      <c r="BW118" s="1088"/>
      <c r="BX118" s="1088"/>
      <c r="BY118" s="1088"/>
      <c r="BZ118" s="1088"/>
      <c r="CA118" s="1088" t="s">
        <v>173</v>
      </c>
      <c r="CB118" s="1088"/>
      <c r="CC118" s="1088"/>
      <c r="CD118" s="1088"/>
      <c r="CE118" s="1088"/>
      <c r="CF118" s="1004" t="s">
        <v>173</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173</v>
      </c>
      <c r="DH118" s="1049"/>
      <c r="DI118" s="1049"/>
      <c r="DJ118" s="1049"/>
      <c r="DK118" s="1050"/>
      <c r="DL118" s="1051" t="s">
        <v>457</v>
      </c>
      <c r="DM118" s="1049"/>
      <c r="DN118" s="1049"/>
      <c r="DO118" s="1049"/>
      <c r="DP118" s="1050"/>
      <c r="DQ118" s="1051" t="s">
        <v>173</v>
      </c>
      <c r="DR118" s="1049"/>
      <c r="DS118" s="1049"/>
      <c r="DT118" s="1049"/>
      <c r="DU118" s="1050"/>
      <c r="DV118" s="1052" t="s">
        <v>458</v>
      </c>
      <c r="DW118" s="1053"/>
      <c r="DX118" s="1053"/>
      <c r="DY118" s="1053"/>
      <c r="DZ118" s="1054"/>
    </row>
    <row r="119" spans="1:130" s="247"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455</v>
      </c>
      <c r="AB119" s="982"/>
      <c r="AC119" s="982"/>
      <c r="AD119" s="982"/>
      <c r="AE119" s="983"/>
      <c r="AF119" s="984" t="s">
        <v>457</v>
      </c>
      <c r="AG119" s="982"/>
      <c r="AH119" s="982"/>
      <c r="AI119" s="982"/>
      <c r="AJ119" s="983"/>
      <c r="AK119" s="984" t="s">
        <v>455</v>
      </c>
      <c r="AL119" s="982"/>
      <c r="AM119" s="982"/>
      <c r="AN119" s="982"/>
      <c r="AO119" s="983"/>
      <c r="AP119" s="985" t="s">
        <v>455</v>
      </c>
      <c r="AQ119" s="986"/>
      <c r="AR119" s="986"/>
      <c r="AS119" s="986"/>
      <c r="AT119" s="987"/>
      <c r="AU119" s="992"/>
      <c r="AV119" s="993"/>
      <c r="AW119" s="993"/>
      <c r="AX119" s="993"/>
      <c r="AY119" s="993"/>
      <c r="AZ119" s="278" t="s">
        <v>185</v>
      </c>
      <c r="BA119" s="278"/>
      <c r="BB119" s="278"/>
      <c r="BC119" s="278"/>
      <c r="BD119" s="278"/>
      <c r="BE119" s="278"/>
      <c r="BF119" s="278"/>
      <c r="BG119" s="278"/>
      <c r="BH119" s="278"/>
      <c r="BI119" s="278"/>
      <c r="BJ119" s="278"/>
      <c r="BK119" s="278"/>
      <c r="BL119" s="278"/>
      <c r="BM119" s="278"/>
      <c r="BN119" s="278"/>
      <c r="BO119" s="1065" t="s">
        <v>459</v>
      </c>
      <c r="BP119" s="1096"/>
      <c r="BQ119" s="1087">
        <v>40028098</v>
      </c>
      <c r="BR119" s="1088"/>
      <c r="BS119" s="1088"/>
      <c r="BT119" s="1088"/>
      <c r="BU119" s="1088"/>
      <c r="BV119" s="1088">
        <v>38615839</v>
      </c>
      <c r="BW119" s="1088"/>
      <c r="BX119" s="1088"/>
      <c r="BY119" s="1088"/>
      <c r="BZ119" s="1088"/>
      <c r="CA119" s="1088">
        <v>36627332</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457</v>
      </c>
      <c r="DH119" s="1074"/>
      <c r="DI119" s="1074"/>
      <c r="DJ119" s="1074"/>
      <c r="DK119" s="1075"/>
      <c r="DL119" s="1073" t="s">
        <v>461</v>
      </c>
      <c r="DM119" s="1074"/>
      <c r="DN119" s="1074"/>
      <c r="DO119" s="1074"/>
      <c r="DP119" s="1075"/>
      <c r="DQ119" s="1073" t="s">
        <v>173</v>
      </c>
      <c r="DR119" s="1074"/>
      <c r="DS119" s="1074"/>
      <c r="DT119" s="1074"/>
      <c r="DU119" s="1075"/>
      <c r="DV119" s="1076" t="s">
        <v>173</v>
      </c>
      <c r="DW119" s="1077"/>
      <c r="DX119" s="1077"/>
      <c r="DY119" s="1077"/>
      <c r="DZ119" s="1078"/>
    </row>
    <row r="120" spans="1:130" s="247"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457</v>
      </c>
      <c r="AB120" s="1049"/>
      <c r="AC120" s="1049"/>
      <c r="AD120" s="1049"/>
      <c r="AE120" s="1050"/>
      <c r="AF120" s="1051" t="s">
        <v>462</v>
      </c>
      <c r="AG120" s="1049"/>
      <c r="AH120" s="1049"/>
      <c r="AI120" s="1049"/>
      <c r="AJ120" s="1050"/>
      <c r="AK120" s="1051" t="s">
        <v>458</v>
      </c>
      <c r="AL120" s="1049"/>
      <c r="AM120" s="1049"/>
      <c r="AN120" s="1049"/>
      <c r="AO120" s="1050"/>
      <c r="AP120" s="1052" t="s">
        <v>461</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1818849</v>
      </c>
      <c r="BR120" s="1017"/>
      <c r="BS120" s="1017"/>
      <c r="BT120" s="1017"/>
      <c r="BU120" s="1017"/>
      <c r="BV120" s="1017">
        <v>1640433</v>
      </c>
      <c r="BW120" s="1017"/>
      <c r="BX120" s="1017"/>
      <c r="BY120" s="1017"/>
      <c r="BZ120" s="1017"/>
      <c r="CA120" s="1017">
        <v>2142599</v>
      </c>
      <c r="CB120" s="1017"/>
      <c r="CC120" s="1017"/>
      <c r="CD120" s="1017"/>
      <c r="CE120" s="1017"/>
      <c r="CF120" s="1031">
        <v>17.399999999999999</v>
      </c>
      <c r="CG120" s="1032"/>
      <c r="CH120" s="1032"/>
      <c r="CI120" s="1032"/>
      <c r="CJ120" s="1032"/>
      <c r="CK120" s="1097" t="s">
        <v>465</v>
      </c>
      <c r="CL120" s="1098"/>
      <c r="CM120" s="1098"/>
      <c r="CN120" s="1098"/>
      <c r="CO120" s="1099"/>
      <c r="CP120" s="1105" t="s">
        <v>466</v>
      </c>
      <c r="CQ120" s="1106"/>
      <c r="CR120" s="1106"/>
      <c r="CS120" s="1106"/>
      <c r="CT120" s="1106"/>
      <c r="CU120" s="1106"/>
      <c r="CV120" s="1106"/>
      <c r="CW120" s="1106"/>
      <c r="CX120" s="1106"/>
      <c r="CY120" s="1106"/>
      <c r="CZ120" s="1106"/>
      <c r="DA120" s="1106"/>
      <c r="DB120" s="1106"/>
      <c r="DC120" s="1106"/>
      <c r="DD120" s="1106"/>
      <c r="DE120" s="1106"/>
      <c r="DF120" s="1107"/>
      <c r="DG120" s="1016">
        <v>9926900</v>
      </c>
      <c r="DH120" s="1017"/>
      <c r="DI120" s="1017"/>
      <c r="DJ120" s="1017"/>
      <c r="DK120" s="1017"/>
      <c r="DL120" s="1017">
        <v>9263037</v>
      </c>
      <c r="DM120" s="1017"/>
      <c r="DN120" s="1017"/>
      <c r="DO120" s="1017"/>
      <c r="DP120" s="1017"/>
      <c r="DQ120" s="1017">
        <v>8660836</v>
      </c>
      <c r="DR120" s="1017"/>
      <c r="DS120" s="1017"/>
      <c r="DT120" s="1017"/>
      <c r="DU120" s="1017"/>
      <c r="DV120" s="1018">
        <v>70.5</v>
      </c>
      <c r="DW120" s="1018"/>
      <c r="DX120" s="1018"/>
      <c r="DY120" s="1018"/>
      <c r="DZ120" s="1019"/>
    </row>
    <row r="121" spans="1:130" s="247"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173</v>
      </c>
      <c r="AB121" s="1049"/>
      <c r="AC121" s="1049"/>
      <c r="AD121" s="1049"/>
      <c r="AE121" s="1050"/>
      <c r="AF121" s="1051" t="s">
        <v>173</v>
      </c>
      <c r="AG121" s="1049"/>
      <c r="AH121" s="1049"/>
      <c r="AI121" s="1049"/>
      <c r="AJ121" s="1050"/>
      <c r="AK121" s="1051" t="s">
        <v>173</v>
      </c>
      <c r="AL121" s="1049"/>
      <c r="AM121" s="1049"/>
      <c r="AN121" s="1049"/>
      <c r="AO121" s="1050"/>
      <c r="AP121" s="1052" t="s">
        <v>468</v>
      </c>
      <c r="AQ121" s="1053"/>
      <c r="AR121" s="1053"/>
      <c r="AS121" s="1053"/>
      <c r="AT121" s="1054"/>
      <c r="AU121" s="1082"/>
      <c r="AV121" s="1083"/>
      <c r="AW121" s="1083"/>
      <c r="AX121" s="1083"/>
      <c r="AY121" s="1084"/>
      <c r="AZ121" s="1039" t="s">
        <v>469</v>
      </c>
      <c r="BA121" s="1040"/>
      <c r="BB121" s="1040"/>
      <c r="BC121" s="1040"/>
      <c r="BD121" s="1040"/>
      <c r="BE121" s="1040"/>
      <c r="BF121" s="1040"/>
      <c r="BG121" s="1040"/>
      <c r="BH121" s="1040"/>
      <c r="BI121" s="1040"/>
      <c r="BJ121" s="1040"/>
      <c r="BK121" s="1040"/>
      <c r="BL121" s="1040"/>
      <c r="BM121" s="1040"/>
      <c r="BN121" s="1040"/>
      <c r="BO121" s="1040"/>
      <c r="BP121" s="1041"/>
      <c r="BQ121" s="1009">
        <v>4037248</v>
      </c>
      <c r="BR121" s="1010"/>
      <c r="BS121" s="1010"/>
      <c r="BT121" s="1010"/>
      <c r="BU121" s="1010"/>
      <c r="BV121" s="1010">
        <v>3803327</v>
      </c>
      <c r="BW121" s="1010"/>
      <c r="BX121" s="1010"/>
      <c r="BY121" s="1010"/>
      <c r="BZ121" s="1010"/>
      <c r="CA121" s="1010">
        <v>3620764</v>
      </c>
      <c r="CB121" s="1010"/>
      <c r="CC121" s="1010"/>
      <c r="CD121" s="1010"/>
      <c r="CE121" s="1010"/>
      <c r="CF121" s="1004">
        <v>29.5</v>
      </c>
      <c r="CG121" s="1005"/>
      <c r="CH121" s="1005"/>
      <c r="CI121" s="1005"/>
      <c r="CJ121" s="1005"/>
      <c r="CK121" s="1100"/>
      <c r="CL121" s="1101"/>
      <c r="CM121" s="1101"/>
      <c r="CN121" s="1101"/>
      <c r="CO121" s="1102"/>
      <c r="CP121" s="1110" t="s">
        <v>470</v>
      </c>
      <c r="CQ121" s="1111"/>
      <c r="CR121" s="1111"/>
      <c r="CS121" s="1111"/>
      <c r="CT121" s="1111"/>
      <c r="CU121" s="1111"/>
      <c r="CV121" s="1111"/>
      <c r="CW121" s="1111"/>
      <c r="CX121" s="1111"/>
      <c r="CY121" s="1111"/>
      <c r="CZ121" s="1111"/>
      <c r="DA121" s="1111"/>
      <c r="DB121" s="1111"/>
      <c r="DC121" s="1111"/>
      <c r="DD121" s="1111"/>
      <c r="DE121" s="1111"/>
      <c r="DF121" s="1112"/>
      <c r="DG121" s="1009">
        <v>99365</v>
      </c>
      <c r="DH121" s="1010"/>
      <c r="DI121" s="1010"/>
      <c r="DJ121" s="1010"/>
      <c r="DK121" s="1010"/>
      <c r="DL121" s="1010">
        <v>86126</v>
      </c>
      <c r="DM121" s="1010"/>
      <c r="DN121" s="1010"/>
      <c r="DO121" s="1010"/>
      <c r="DP121" s="1010"/>
      <c r="DQ121" s="1010">
        <v>75850</v>
      </c>
      <c r="DR121" s="1010"/>
      <c r="DS121" s="1010"/>
      <c r="DT121" s="1010"/>
      <c r="DU121" s="1010"/>
      <c r="DV121" s="1011">
        <v>0.6</v>
      </c>
      <c r="DW121" s="1011"/>
      <c r="DX121" s="1011"/>
      <c r="DY121" s="1011"/>
      <c r="DZ121" s="1012"/>
    </row>
    <row r="122" spans="1:130" s="247"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471</v>
      </c>
      <c r="AB122" s="1049"/>
      <c r="AC122" s="1049"/>
      <c r="AD122" s="1049"/>
      <c r="AE122" s="1050"/>
      <c r="AF122" s="1051" t="s">
        <v>173</v>
      </c>
      <c r="AG122" s="1049"/>
      <c r="AH122" s="1049"/>
      <c r="AI122" s="1049"/>
      <c r="AJ122" s="1050"/>
      <c r="AK122" s="1051" t="s">
        <v>472</v>
      </c>
      <c r="AL122" s="1049"/>
      <c r="AM122" s="1049"/>
      <c r="AN122" s="1049"/>
      <c r="AO122" s="1050"/>
      <c r="AP122" s="1052" t="s">
        <v>454</v>
      </c>
      <c r="AQ122" s="1053"/>
      <c r="AR122" s="1053"/>
      <c r="AS122" s="1053"/>
      <c r="AT122" s="1054"/>
      <c r="AU122" s="1082"/>
      <c r="AV122" s="1083"/>
      <c r="AW122" s="1083"/>
      <c r="AX122" s="1083"/>
      <c r="AY122" s="1084"/>
      <c r="AZ122" s="1064" t="s">
        <v>473</v>
      </c>
      <c r="BA122" s="1055"/>
      <c r="BB122" s="1055"/>
      <c r="BC122" s="1055"/>
      <c r="BD122" s="1055"/>
      <c r="BE122" s="1055"/>
      <c r="BF122" s="1055"/>
      <c r="BG122" s="1055"/>
      <c r="BH122" s="1055"/>
      <c r="BI122" s="1055"/>
      <c r="BJ122" s="1055"/>
      <c r="BK122" s="1055"/>
      <c r="BL122" s="1055"/>
      <c r="BM122" s="1055"/>
      <c r="BN122" s="1055"/>
      <c r="BO122" s="1055"/>
      <c r="BP122" s="1056"/>
      <c r="BQ122" s="1087">
        <v>24309854</v>
      </c>
      <c r="BR122" s="1088"/>
      <c r="BS122" s="1088"/>
      <c r="BT122" s="1088"/>
      <c r="BU122" s="1088"/>
      <c r="BV122" s="1088">
        <v>23601384</v>
      </c>
      <c r="BW122" s="1088"/>
      <c r="BX122" s="1088"/>
      <c r="BY122" s="1088"/>
      <c r="BZ122" s="1088"/>
      <c r="CA122" s="1088">
        <v>22889158</v>
      </c>
      <c r="CB122" s="1088"/>
      <c r="CC122" s="1088"/>
      <c r="CD122" s="1088"/>
      <c r="CE122" s="1088"/>
      <c r="CF122" s="1108">
        <v>186.2</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7" customFormat="1" ht="26.25" customHeight="1" x14ac:dyDescent="0.15">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461</v>
      </c>
      <c r="AB123" s="1049"/>
      <c r="AC123" s="1049"/>
      <c r="AD123" s="1049"/>
      <c r="AE123" s="1050"/>
      <c r="AF123" s="1051" t="s">
        <v>472</v>
      </c>
      <c r="AG123" s="1049"/>
      <c r="AH123" s="1049"/>
      <c r="AI123" s="1049"/>
      <c r="AJ123" s="1050"/>
      <c r="AK123" s="1051" t="s">
        <v>454</v>
      </c>
      <c r="AL123" s="1049"/>
      <c r="AM123" s="1049"/>
      <c r="AN123" s="1049"/>
      <c r="AO123" s="1050"/>
      <c r="AP123" s="1052" t="s">
        <v>461</v>
      </c>
      <c r="AQ123" s="1053"/>
      <c r="AR123" s="1053"/>
      <c r="AS123" s="1053"/>
      <c r="AT123" s="1054"/>
      <c r="AU123" s="1085"/>
      <c r="AV123" s="1086"/>
      <c r="AW123" s="1086"/>
      <c r="AX123" s="1086"/>
      <c r="AY123" s="1086"/>
      <c r="AZ123" s="278" t="s">
        <v>185</v>
      </c>
      <c r="BA123" s="278"/>
      <c r="BB123" s="278"/>
      <c r="BC123" s="278"/>
      <c r="BD123" s="278"/>
      <c r="BE123" s="278"/>
      <c r="BF123" s="278"/>
      <c r="BG123" s="278"/>
      <c r="BH123" s="278"/>
      <c r="BI123" s="278"/>
      <c r="BJ123" s="278"/>
      <c r="BK123" s="278"/>
      <c r="BL123" s="278"/>
      <c r="BM123" s="278"/>
      <c r="BN123" s="278"/>
      <c r="BO123" s="1065" t="s">
        <v>474</v>
      </c>
      <c r="BP123" s="1096"/>
      <c r="BQ123" s="1155">
        <v>30165951</v>
      </c>
      <c r="BR123" s="1156"/>
      <c r="BS123" s="1156"/>
      <c r="BT123" s="1156"/>
      <c r="BU123" s="1156"/>
      <c r="BV123" s="1156">
        <v>29045144</v>
      </c>
      <c r="BW123" s="1156"/>
      <c r="BX123" s="1156"/>
      <c r="BY123" s="1156"/>
      <c r="BZ123" s="1156"/>
      <c r="CA123" s="1156">
        <v>28652521</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7" customFormat="1" ht="26.25" customHeight="1" thickBot="1" x14ac:dyDescent="0.2">
      <c r="A124" s="1149"/>
      <c r="B124" s="1036"/>
      <c r="C124" s="1006" t="s">
        <v>452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458</v>
      </c>
      <c r="AB124" s="1049"/>
      <c r="AC124" s="1049"/>
      <c r="AD124" s="1049"/>
      <c r="AE124" s="1050"/>
      <c r="AF124" s="1051" t="s">
        <v>461</v>
      </c>
      <c r="AG124" s="1049"/>
      <c r="AH124" s="1049"/>
      <c r="AI124" s="1049"/>
      <c r="AJ124" s="1050"/>
      <c r="AK124" s="1051" t="s">
        <v>458</v>
      </c>
      <c r="AL124" s="1049"/>
      <c r="AM124" s="1049"/>
      <c r="AN124" s="1049"/>
      <c r="AO124" s="1050"/>
      <c r="AP124" s="1052" t="s">
        <v>173</v>
      </c>
      <c r="AQ124" s="1053"/>
      <c r="AR124" s="1053"/>
      <c r="AS124" s="1053"/>
      <c r="AT124" s="1054"/>
      <c r="AU124" s="1151" t="s">
        <v>475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81.5</v>
      </c>
      <c r="BR124" s="1118"/>
      <c r="BS124" s="1118"/>
      <c r="BT124" s="1118"/>
      <c r="BU124" s="1118"/>
      <c r="BV124" s="1118">
        <v>78.8</v>
      </c>
      <c r="BW124" s="1118"/>
      <c r="BX124" s="1118"/>
      <c r="BY124" s="1118"/>
      <c r="BZ124" s="1118"/>
      <c r="CA124" s="1118">
        <v>64.8</v>
      </c>
      <c r="CB124" s="1118"/>
      <c r="CC124" s="1118"/>
      <c r="CD124" s="1118"/>
      <c r="CE124" s="1118"/>
      <c r="CF124" s="1119"/>
      <c r="CG124" s="1120"/>
      <c r="CH124" s="1120"/>
      <c r="CI124" s="1120"/>
      <c r="CJ124" s="1121"/>
      <c r="CK124" s="1103"/>
      <c r="CL124" s="1103"/>
      <c r="CM124" s="1103"/>
      <c r="CN124" s="1103"/>
      <c r="CO124" s="1104"/>
      <c r="CP124" s="1110" t="s">
        <v>476</v>
      </c>
      <c r="CQ124" s="1111"/>
      <c r="CR124" s="1111"/>
      <c r="CS124" s="1111"/>
      <c r="CT124" s="1111"/>
      <c r="CU124" s="1111"/>
      <c r="CV124" s="1111"/>
      <c r="CW124" s="1111"/>
      <c r="CX124" s="1111"/>
      <c r="CY124" s="1111"/>
      <c r="CZ124" s="1111"/>
      <c r="DA124" s="1111"/>
      <c r="DB124" s="1111"/>
      <c r="DC124" s="1111"/>
      <c r="DD124" s="1111"/>
      <c r="DE124" s="1111"/>
      <c r="DF124" s="1112"/>
      <c r="DG124" s="1095" t="s">
        <v>458</v>
      </c>
      <c r="DH124" s="1074"/>
      <c r="DI124" s="1074"/>
      <c r="DJ124" s="1074"/>
      <c r="DK124" s="1075"/>
      <c r="DL124" s="1073" t="s">
        <v>430</v>
      </c>
      <c r="DM124" s="1074"/>
      <c r="DN124" s="1074"/>
      <c r="DO124" s="1074"/>
      <c r="DP124" s="1075"/>
      <c r="DQ124" s="1073" t="s">
        <v>461</v>
      </c>
      <c r="DR124" s="1074"/>
      <c r="DS124" s="1074"/>
      <c r="DT124" s="1074"/>
      <c r="DU124" s="1075"/>
      <c r="DV124" s="1076" t="s">
        <v>455</v>
      </c>
      <c r="DW124" s="1077"/>
      <c r="DX124" s="1077"/>
      <c r="DY124" s="1077"/>
      <c r="DZ124" s="1078"/>
    </row>
    <row r="125" spans="1:130" s="247" customFormat="1" ht="26.25" customHeight="1" x14ac:dyDescent="0.15">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455</v>
      </c>
      <c r="AB125" s="1049"/>
      <c r="AC125" s="1049"/>
      <c r="AD125" s="1049"/>
      <c r="AE125" s="1050"/>
      <c r="AF125" s="1051" t="s">
        <v>458</v>
      </c>
      <c r="AG125" s="1049"/>
      <c r="AH125" s="1049"/>
      <c r="AI125" s="1049"/>
      <c r="AJ125" s="1050"/>
      <c r="AK125" s="1051" t="s">
        <v>455</v>
      </c>
      <c r="AL125" s="1049"/>
      <c r="AM125" s="1049"/>
      <c r="AN125" s="1049"/>
      <c r="AO125" s="1050"/>
      <c r="AP125" s="1052" t="s">
        <v>458</v>
      </c>
      <c r="AQ125" s="1053"/>
      <c r="AR125" s="1053"/>
      <c r="AS125" s="1053"/>
      <c r="AT125" s="105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3" t="s">
        <v>477</v>
      </c>
      <c r="CL125" s="1098"/>
      <c r="CM125" s="1098"/>
      <c r="CN125" s="1098"/>
      <c r="CO125" s="1099"/>
      <c r="CP125" s="1030" t="s">
        <v>478</v>
      </c>
      <c r="CQ125" s="979"/>
      <c r="CR125" s="979"/>
      <c r="CS125" s="979"/>
      <c r="CT125" s="979"/>
      <c r="CU125" s="979"/>
      <c r="CV125" s="979"/>
      <c r="CW125" s="979"/>
      <c r="CX125" s="979"/>
      <c r="CY125" s="979"/>
      <c r="CZ125" s="979"/>
      <c r="DA125" s="979"/>
      <c r="DB125" s="979"/>
      <c r="DC125" s="979"/>
      <c r="DD125" s="979"/>
      <c r="DE125" s="979"/>
      <c r="DF125" s="980"/>
      <c r="DG125" s="1016" t="s">
        <v>173</v>
      </c>
      <c r="DH125" s="1017"/>
      <c r="DI125" s="1017"/>
      <c r="DJ125" s="1017"/>
      <c r="DK125" s="1017"/>
      <c r="DL125" s="1017" t="s">
        <v>461</v>
      </c>
      <c r="DM125" s="1017"/>
      <c r="DN125" s="1017"/>
      <c r="DO125" s="1017"/>
      <c r="DP125" s="1017"/>
      <c r="DQ125" s="1017" t="s">
        <v>472</v>
      </c>
      <c r="DR125" s="1017"/>
      <c r="DS125" s="1017"/>
      <c r="DT125" s="1017"/>
      <c r="DU125" s="1017"/>
      <c r="DV125" s="1018" t="s">
        <v>461</v>
      </c>
      <c r="DW125" s="1018"/>
      <c r="DX125" s="1018"/>
      <c r="DY125" s="1018"/>
      <c r="DZ125" s="1019"/>
    </row>
    <row r="126" spans="1:130" s="247" customFormat="1" ht="26.25" customHeight="1" thickBot="1" x14ac:dyDescent="0.2">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430</v>
      </c>
      <c r="AB126" s="1049"/>
      <c r="AC126" s="1049"/>
      <c r="AD126" s="1049"/>
      <c r="AE126" s="1050"/>
      <c r="AF126" s="1051" t="s">
        <v>461</v>
      </c>
      <c r="AG126" s="1049"/>
      <c r="AH126" s="1049"/>
      <c r="AI126" s="1049"/>
      <c r="AJ126" s="1050"/>
      <c r="AK126" s="1051" t="s">
        <v>458</v>
      </c>
      <c r="AL126" s="1049"/>
      <c r="AM126" s="1049"/>
      <c r="AN126" s="1049"/>
      <c r="AO126" s="1050"/>
      <c r="AP126" s="1052" t="s">
        <v>461</v>
      </c>
      <c r="AQ126" s="1053"/>
      <c r="AR126" s="1053"/>
      <c r="AS126" s="1053"/>
      <c r="AT126" s="105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4"/>
      <c r="CL126" s="1101"/>
      <c r="CM126" s="1101"/>
      <c r="CN126" s="1101"/>
      <c r="CO126" s="1102"/>
      <c r="CP126" s="1039" t="s">
        <v>479</v>
      </c>
      <c r="CQ126" s="1040"/>
      <c r="CR126" s="1040"/>
      <c r="CS126" s="1040"/>
      <c r="CT126" s="1040"/>
      <c r="CU126" s="1040"/>
      <c r="CV126" s="1040"/>
      <c r="CW126" s="1040"/>
      <c r="CX126" s="1040"/>
      <c r="CY126" s="1040"/>
      <c r="CZ126" s="1040"/>
      <c r="DA126" s="1040"/>
      <c r="DB126" s="1040"/>
      <c r="DC126" s="1040"/>
      <c r="DD126" s="1040"/>
      <c r="DE126" s="1040"/>
      <c r="DF126" s="1041"/>
      <c r="DG126" s="1009" t="s">
        <v>173</v>
      </c>
      <c r="DH126" s="1010"/>
      <c r="DI126" s="1010"/>
      <c r="DJ126" s="1010"/>
      <c r="DK126" s="1010"/>
      <c r="DL126" s="1010" t="s">
        <v>430</v>
      </c>
      <c r="DM126" s="1010"/>
      <c r="DN126" s="1010"/>
      <c r="DO126" s="1010"/>
      <c r="DP126" s="1010"/>
      <c r="DQ126" s="1010" t="s">
        <v>461</v>
      </c>
      <c r="DR126" s="1010"/>
      <c r="DS126" s="1010"/>
      <c r="DT126" s="1010"/>
      <c r="DU126" s="1010"/>
      <c r="DV126" s="1011" t="s">
        <v>461</v>
      </c>
      <c r="DW126" s="1011"/>
      <c r="DX126" s="1011"/>
      <c r="DY126" s="1011"/>
      <c r="DZ126" s="1012"/>
    </row>
    <row r="127" spans="1:130" s="247" customFormat="1" ht="26.25" customHeight="1" x14ac:dyDescent="0.15">
      <c r="A127" s="1150"/>
      <c r="B127" s="1038"/>
      <c r="C127" s="1092" t="s">
        <v>480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458</v>
      </c>
      <c r="AB127" s="1049"/>
      <c r="AC127" s="1049"/>
      <c r="AD127" s="1049"/>
      <c r="AE127" s="1050"/>
      <c r="AF127" s="1051" t="s">
        <v>472</v>
      </c>
      <c r="AG127" s="1049"/>
      <c r="AH127" s="1049"/>
      <c r="AI127" s="1049"/>
      <c r="AJ127" s="1050"/>
      <c r="AK127" s="1051" t="s">
        <v>430</v>
      </c>
      <c r="AL127" s="1049"/>
      <c r="AM127" s="1049"/>
      <c r="AN127" s="1049"/>
      <c r="AO127" s="1050"/>
      <c r="AP127" s="1052" t="s">
        <v>468</v>
      </c>
      <c r="AQ127" s="1053"/>
      <c r="AR127" s="1053"/>
      <c r="AS127" s="1053"/>
      <c r="AT127" s="1054"/>
      <c r="AU127" s="283"/>
      <c r="AV127" s="283"/>
      <c r="AW127" s="283"/>
      <c r="AX127" s="1122" t="s">
        <v>481</v>
      </c>
      <c r="AY127" s="1123"/>
      <c r="AZ127" s="1123"/>
      <c r="BA127" s="1123"/>
      <c r="BB127" s="1123"/>
      <c r="BC127" s="1123"/>
      <c r="BD127" s="1123"/>
      <c r="BE127" s="1124"/>
      <c r="BF127" s="1125" t="s">
        <v>482</v>
      </c>
      <c r="BG127" s="1123"/>
      <c r="BH127" s="1123"/>
      <c r="BI127" s="1123"/>
      <c r="BJ127" s="1123"/>
      <c r="BK127" s="1123"/>
      <c r="BL127" s="1124"/>
      <c r="BM127" s="1125" t="s">
        <v>483</v>
      </c>
      <c r="BN127" s="1123"/>
      <c r="BO127" s="1123"/>
      <c r="BP127" s="1123"/>
      <c r="BQ127" s="1123"/>
      <c r="BR127" s="1123"/>
      <c r="BS127" s="1124"/>
      <c r="BT127" s="1125" t="s">
        <v>484</v>
      </c>
      <c r="BU127" s="1123"/>
      <c r="BV127" s="1123"/>
      <c r="BW127" s="1123"/>
      <c r="BX127" s="1123"/>
      <c r="BY127" s="1123"/>
      <c r="BZ127" s="1147"/>
      <c r="CA127" s="283"/>
      <c r="CB127" s="283"/>
      <c r="CC127" s="283"/>
      <c r="CD127" s="284"/>
      <c r="CE127" s="284"/>
      <c r="CF127" s="284"/>
      <c r="CG127" s="281"/>
      <c r="CH127" s="281"/>
      <c r="CI127" s="281"/>
      <c r="CJ127" s="282"/>
      <c r="CK127" s="1114"/>
      <c r="CL127" s="1101"/>
      <c r="CM127" s="1101"/>
      <c r="CN127" s="1101"/>
      <c r="CO127" s="1102"/>
      <c r="CP127" s="1039" t="s">
        <v>485</v>
      </c>
      <c r="CQ127" s="1040"/>
      <c r="CR127" s="1040"/>
      <c r="CS127" s="1040"/>
      <c r="CT127" s="1040"/>
      <c r="CU127" s="1040"/>
      <c r="CV127" s="1040"/>
      <c r="CW127" s="1040"/>
      <c r="CX127" s="1040"/>
      <c r="CY127" s="1040"/>
      <c r="CZ127" s="1040"/>
      <c r="DA127" s="1040"/>
      <c r="DB127" s="1040"/>
      <c r="DC127" s="1040"/>
      <c r="DD127" s="1040"/>
      <c r="DE127" s="1040"/>
      <c r="DF127" s="1041"/>
      <c r="DG127" s="1009" t="s">
        <v>461</v>
      </c>
      <c r="DH127" s="1010"/>
      <c r="DI127" s="1010"/>
      <c r="DJ127" s="1010"/>
      <c r="DK127" s="1010"/>
      <c r="DL127" s="1010" t="s">
        <v>458</v>
      </c>
      <c r="DM127" s="1010"/>
      <c r="DN127" s="1010"/>
      <c r="DO127" s="1010"/>
      <c r="DP127" s="1010"/>
      <c r="DQ127" s="1010" t="s">
        <v>472</v>
      </c>
      <c r="DR127" s="1010"/>
      <c r="DS127" s="1010"/>
      <c r="DT127" s="1010"/>
      <c r="DU127" s="1010"/>
      <c r="DV127" s="1011" t="s">
        <v>455</v>
      </c>
      <c r="DW127" s="1011"/>
      <c r="DX127" s="1011"/>
      <c r="DY127" s="1011"/>
      <c r="DZ127" s="1012"/>
    </row>
    <row r="128" spans="1:130" s="247" customFormat="1" ht="26.25" customHeight="1" thickBot="1" x14ac:dyDescent="0.2">
      <c r="A128" s="1133" t="s">
        <v>486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487</v>
      </c>
      <c r="X128" s="1135"/>
      <c r="Y128" s="1135"/>
      <c r="Z128" s="1136"/>
      <c r="AA128" s="1137">
        <v>407671</v>
      </c>
      <c r="AB128" s="1138"/>
      <c r="AC128" s="1138"/>
      <c r="AD128" s="1138"/>
      <c r="AE128" s="1139"/>
      <c r="AF128" s="1140">
        <v>375807</v>
      </c>
      <c r="AG128" s="1138"/>
      <c r="AH128" s="1138"/>
      <c r="AI128" s="1138"/>
      <c r="AJ128" s="1139"/>
      <c r="AK128" s="1140">
        <v>413344</v>
      </c>
      <c r="AL128" s="1138"/>
      <c r="AM128" s="1138"/>
      <c r="AN128" s="1138"/>
      <c r="AO128" s="1139"/>
      <c r="AP128" s="1141"/>
      <c r="AQ128" s="1142"/>
      <c r="AR128" s="1142"/>
      <c r="AS128" s="1142"/>
      <c r="AT128" s="1143"/>
      <c r="AU128" s="283"/>
      <c r="AV128" s="283"/>
      <c r="AW128" s="283"/>
      <c r="AX128" s="978" t="s">
        <v>488</v>
      </c>
      <c r="AY128" s="979"/>
      <c r="AZ128" s="979"/>
      <c r="BA128" s="979"/>
      <c r="BB128" s="979"/>
      <c r="BC128" s="979"/>
      <c r="BD128" s="979"/>
      <c r="BE128" s="980"/>
      <c r="BF128" s="1144" t="s">
        <v>461</v>
      </c>
      <c r="BG128" s="1145"/>
      <c r="BH128" s="1145"/>
      <c r="BI128" s="1145"/>
      <c r="BJ128" s="1145"/>
      <c r="BK128" s="1145"/>
      <c r="BL128" s="1146"/>
      <c r="BM128" s="1144">
        <v>12.82</v>
      </c>
      <c r="BN128" s="1145"/>
      <c r="BO128" s="1145"/>
      <c r="BP128" s="1145"/>
      <c r="BQ128" s="1145"/>
      <c r="BR128" s="1145"/>
      <c r="BS128" s="1146"/>
      <c r="BT128" s="1144">
        <v>20</v>
      </c>
      <c r="BU128" s="1145"/>
      <c r="BV128" s="1145"/>
      <c r="BW128" s="1145"/>
      <c r="BX128" s="1145"/>
      <c r="BY128" s="1145"/>
      <c r="BZ128" s="1169"/>
      <c r="CA128" s="284"/>
      <c r="CB128" s="284"/>
      <c r="CC128" s="284"/>
      <c r="CD128" s="284"/>
      <c r="CE128" s="284"/>
      <c r="CF128" s="284"/>
      <c r="CG128" s="281"/>
      <c r="CH128" s="281"/>
      <c r="CI128" s="281"/>
      <c r="CJ128" s="282"/>
      <c r="CK128" s="1115"/>
      <c r="CL128" s="1116"/>
      <c r="CM128" s="1116"/>
      <c r="CN128" s="1116"/>
      <c r="CO128" s="1117"/>
      <c r="CP128" s="1126" t="s">
        <v>489</v>
      </c>
      <c r="CQ128" s="1127"/>
      <c r="CR128" s="1127"/>
      <c r="CS128" s="1127"/>
      <c r="CT128" s="1127"/>
      <c r="CU128" s="1127"/>
      <c r="CV128" s="1127"/>
      <c r="CW128" s="1127"/>
      <c r="CX128" s="1127"/>
      <c r="CY128" s="1127"/>
      <c r="CZ128" s="1127"/>
      <c r="DA128" s="1127"/>
      <c r="DB128" s="1127"/>
      <c r="DC128" s="1127"/>
      <c r="DD128" s="1127"/>
      <c r="DE128" s="1127"/>
      <c r="DF128" s="1128"/>
      <c r="DG128" s="1129" t="s">
        <v>461</v>
      </c>
      <c r="DH128" s="1130"/>
      <c r="DI128" s="1130"/>
      <c r="DJ128" s="1130"/>
      <c r="DK128" s="1130"/>
      <c r="DL128" s="1130" t="s">
        <v>455</v>
      </c>
      <c r="DM128" s="1130"/>
      <c r="DN128" s="1130"/>
      <c r="DO128" s="1130"/>
      <c r="DP128" s="1130"/>
      <c r="DQ128" s="1130" t="s">
        <v>455</v>
      </c>
      <c r="DR128" s="1130"/>
      <c r="DS128" s="1130"/>
      <c r="DT128" s="1130"/>
      <c r="DU128" s="1130"/>
      <c r="DV128" s="1131" t="s">
        <v>472</v>
      </c>
      <c r="DW128" s="1131"/>
      <c r="DX128" s="1131"/>
      <c r="DY128" s="1131"/>
      <c r="DZ128" s="1132"/>
    </row>
    <row r="129" spans="1:131" s="247"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490</v>
      </c>
      <c r="X129" s="1164"/>
      <c r="Y129" s="1164"/>
      <c r="Z129" s="1165"/>
      <c r="AA129" s="1048">
        <v>14323982</v>
      </c>
      <c r="AB129" s="1049"/>
      <c r="AC129" s="1049"/>
      <c r="AD129" s="1049"/>
      <c r="AE129" s="1050"/>
      <c r="AF129" s="1051">
        <v>14349156</v>
      </c>
      <c r="AG129" s="1049"/>
      <c r="AH129" s="1049"/>
      <c r="AI129" s="1049"/>
      <c r="AJ129" s="1050"/>
      <c r="AK129" s="1051">
        <v>14490297</v>
      </c>
      <c r="AL129" s="1049"/>
      <c r="AM129" s="1049"/>
      <c r="AN129" s="1049"/>
      <c r="AO129" s="1050"/>
      <c r="AP129" s="1166"/>
      <c r="AQ129" s="1167"/>
      <c r="AR129" s="1167"/>
      <c r="AS129" s="1167"/>
      <c r="AT129" s="1168"/>
      <c r="AU129" s="285"/>
      <c r="AV129" s="285"/>
      <c r="AW129" s="285"/>
      <c r="AX129" s="1157" t="s">
        <v>491</v>
      </c>
      <c r="AY129" s="1040"/>
      <c r="AZ129" s="1040"/>
      <c r="BA129" s="1040"/>
      <c r="BB129" s="1040"/>
      <c r="BC129" s="1040"/>
      <c r="BD129" s="1040"/>
      <c r="BE129" s="1041"/>
      <c r="BF129" s="1158" t="s">
        <v>430</v>
      </c>
      <c r="BG129" s="1159"/>
      <c r="BH129" s="1159"/>
      <c r="BI129" s="1159"/>
      <c r="BJ129" s="1159"/>
      <c r="BK129" s="1159"/>
      <c r="BL129" s="1160"/>
      <c r="BM129" s="1158">
        <v>17.82</v>
      </c>
      <c r="BN129" s="1159"/>
      <c r="BO129" s="1159"/>
      <c r="BP129" s="1159"/>
      <c r="BQ129" s="1159"/>
      <c r="BR129" s="1159"/>
      <c r="BS129" s="1160"/>
      <c r="BT129" s="1158">
        <v>30</v>
      </c>
      <c r="BU129" s="1161"/>
      <c r="BV129" s="1161"/>
      <c r="BW129" s="1161"/>
      <c r="BX129" s="1161"/>
      <c r="BY129" s="1161"/>
      <c r="BZ129" s="1162"/>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0" t="s">
        <v>492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493</v>
      </c>
      <c r="X130" s="1164"/>
      <c r="Y130" s="1164"/>
      <c r="Z130" s="1165"/>
      <c r="AA130" s="1048">
        <v>2225620</v>
      </c>
      <c r="AB130" s="1049"/>
      <c r="AC130" s="1049"/>
      <c r="AD130" s="1049"/>
      <c r="AE130" s="1050"/>
      <c r="AF130" s="1051">
        <v>2214684</v>
      </c>
      <c r="AG130" s="1049"/>
      <c r="AH130" s="1049"/>
      <c r="AI130" s="1049"/>
      <c r="AJ130" s="1050"/>
      <c r="AK130" s="1051">
        <v>2200361</v>
      </c>
      <c r="AL130" s="1049"/>
      <c r="AM130" s="1049"/>
      <c r="AN130" s="1049"/>
      <c r="AO130" s="1050"/>
      <c r="AP130" s="1166"/>
      <c r="AQ130" s="1167"/>
      <c r="AR130" s="1167"/>
      <c r="AS130" s="1167"/>
      <c r="AT130" s="1168"/>
      <c r="AU130" s="285"/>
      <c r="AV130" s="285"/>
      <c r="AW130" s="285"/>
      <c r="AX130" s="1157" t="s">
        <v>494</v>
      </c>
      <c r="AY130" s="1040"/>
      <c r="AZ130" s="1040"/>
      <c r="BA130" s="1040"/>
      <c r="BB130" s="1040"/>
      <c r="BC130" s="1040"/>
      <c r="BD130" s="1040"/>
      <c r="BE130" s="1041"/>
      <c r="BF130" s="1194">
        <v>10.6</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495</v>
      </c>
      <c r="X131" s="1202"/>
      <c r="Y131" s="1202"/>
      <c r="Z131" s="1203"/>
      <c r="AA131" s="1095">
        <v>12098362</v>
      </c>
      <c r="AB131" s="1074"/>
      <c r="AC131" s="1074"/>
      <c r="AD131" s="1074"/>
      <c r="AE131" s="1075"/>
      <c r="AF131" s="1073">
        <v>12134472</v>
      </c>
      <c r="AG131" s="1074"/>
      <c r="AH131" s="1074"/>
      <c r="AI131" s="1074"/>
      <c r="AJ131" s="1075"/>
      <c r="AK131" s="1073">
        <v>12289936</v>
      </c>
      <c r="AL131" s="1074"/>
      <c r="AM131" s="1074"/>
      <c r="AN131" s="1074"/>
      <c r="AO131" s="1075"/>
      <c r="AP131" s="1204"/>
      <c r="AQ131" s="1205"/>
      <c r="AR131" s="1205"/>
      <c r="AS131" s="1205"/>
      <c r="AT131" s="1206"/>
      <c r="AU131" s="285"/>
      <c r="AV131" s="285"/>
      <c r="AW131" s="285"/>
      <c r="AX131" s="1176" t="s">
        <v>496</v>
      </c>
      <c r="AY131" s="1127"/>
      <c r="AZ131" s="1127"/>
      <c r="BA131" s="1127"/>
      <c r="BB131" s="1127"/>
      <c r="BC131" s="1127"/>
      <c r="BD131" s="1127"/>
      <c r="BE131" s="1128"/>
      <c r="BF131" s="1177">
        <v>64.8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3" t="s">
        <v>497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498</v>
      </c>
      <c r="W132" s="1187"/>
      <c r="X132" s="1187"/>
      <c r="Y132" s="1187"/>
      <c r="Z132" s="1188"/>
      <c r="AA132" s="1189">
        <v>10.622719010000001</v>
      </c>
      <c r="AB132" s="1190"/>
      <c r="AC132" s="1190"/>
      <c r="AD132" s="1190"/>
      <c r="AE132" s="1191"/>
      <c r="AF132" s="1192">
        <v>10.650615869999999</v>
      </c>
      <c r="AG132" s="1190"/>
      <c r="AH132" s="1190"/>
      <c r="AI132" s="1190"/>
      <c r="AJ132" s="1191"/>
      <c r="AK132" s="1192">
        <v>10.71763921</v>
      </c>
      <c r="AL132" s="1190"/>
      <c r="AM132" s="1190"/>
      <c r="AN132" s="1190"/>
      <c r="AO132" s="1191"/>
      <c r="AP132" s="1089"/>
      <c r="AQ132" s="1090"/>
      <c r="AR132" s="1090"/>
      <c r="AS132" s="1090"/>
      <c r="AT132" s="119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499</v>
      </c>
      <c r="W133" s="1170"/>
      <c r="X133" s="1170"/>
      <c r="Y133" s="1170"/>
      <c r="Z133" s="1171"/>
      <c r="AA133" s="1172">
        <v>10.3</v>
      </c>
      <c r="AB133" s="1173"/>
      <c r="AC133" s="1173"/>
      <c r="AD133" s="1173"/>
      <c r="AE133" s="1174"/>
      <c r="AF133" s="1172">
        <v>10.5</v>
      </c>
      <c r="AG133" s="1173"/>
      <c r="AH133" s="1173"/>
      <c r="AI133" s="1173"/>
      <c r="AJ133" s="1174"/>
      <c r="AK133" s="1172">
        <v>10.6</v>
      </c>
      <c r="AL133" s="1173"/>
      <c r="AM133" s="1173"/>
      <c r="AN133" s="1173"/>
      <c r="AO133" s="1174"/>
      <c r="AP133" s="1119"/>
      <c r="AQ133" s="1120"/>
      <c r="AR133" s="1120"/>
      <c r="AS133" s="1120"/>
      <c r="AT133" s="1175"/>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0z8VM/rhJV1vOma2fkYced44Q8+sZ1xykd3RoYdf/1Wtfx3tsmSdAd77sPEUl2tYk/+x5VibN9qnl2qkAQBiA==" saltValue="3n7PAJlbJPBGiCUq7vN6W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bgs0I2aZwiV2DQXQeBciIm6CqTsBCJL+O3YqTu6AkHQWHQwvTN72BhHwtDw1Q6EO/CpNUSGn/SK01Qjg5uGFg==" saltValue="Xqir6aWfCmVeZ+QxqLKK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FTOq2he5UZ4H746nl5lxBw2+0bn+C0gVbCutBCFQ6vXK0kGdv86ZJff4cRSx7cdOZWy4CiIxRKMR+oZC/jLTA==" saltValue="MSwNErG5NbZCsGvRqaLs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0"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1"/>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2" t="s">
        <v>508</v>
      </c>
      <c r="AL9" s="1213"/>
      <c r="AM9" s="1213"/>
      <c r="AN9" s="1214"/>
      <c r="AO9" s="313">
        <v>5025033</v>
      </c>
      <c r="AP9" s="313">
        <v>77433</v>
      </c>
      <c r="AQ9" s="314">
        <v>57754</v>
      </c>
      <c r="AR9" s="315">
        <v>34.1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2" t="s">
        <v>509</v>
      </c>
      <c r="AL10" s="1213"/>
      <c r="AM10" s="1213"/>
      <c r="AN10" s="1214"/>
      <c r="AO10" s="316">
        <v>190664</v>
      </c>
      <c r="AP10" s="316">
        <v>2938</v>
      </c>
      <c r="AQ10" s="317">
        <v>3830</v>
      </c>
      <c r="AR10" s="318">
        <v>-23.3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2" t="s">
        <v>510</v>
      </c>
      <c r="AL11" s="1213"/>
      <c r="AM11" s="1213"/>
      <c r="AN11" s="1214"/>
      <c r="AO11" s="316">
        <v>607491</v>
      </c>
      <c r="AP11" s="316">
        <v>9361</v>
      </c>
      <c r="AQ11" s="317">
        <v>6814</v>
      </c>
      <c r="AR11" s="318">
        <v>37.4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2" t="s">
        <v>511</v>
      </c>
      <c r="AL12" s="1213"/>
      <c r="AM12" s="1213"/>
      <c r="AN12" s="1214"/>
      <c r="AO12" s="316" t="s">
        <v>512</v>
      </c>
      <c r="AP12" s="316" t="s">
        <v>512</v>
      </c>
      <c r="AQ12" s="317">
        <v>1059</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2" t="s">
        <v>513</v>
      </c>
      <c r="AL13" s="1213"/>
      <c r="AM13" s="1213"/>
      <c r="AN13" s="1214"/>
      <c r="AO13" s="316" t="s">
        <v>512</v>
      </c>
      <c r="AP13" s="316" t="s">
        <v>512</v>
      </c>
      <c r="AQ13" s="317">
        <v>4</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2" t="s">
        <v>514</v>
      </c>
      <c r="AL14" s="1213"/>
      <c r="AM14" s="1213"/>
      <c r="AN14" s="1214"/>
      <c r="AO14" s="316">
        <v>201588</v>
      </c>
      <c r="AP14" s="316">
        <v>3106</v>
      </c>
      <c r="AQ14" s="317">
        <v>2651</v>
      </c>
      <c r="AR14" s="318">
        <v>17.2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2" t="s">
        <v>515</v>
      </c>
      <c r="AL15" s="1213"/>
      <c r="AM15" s="1213"/>
      <c r="AN15" s="1214"/>
      <c r="AO15" s="316">
        <v>57426</v>
      </c>
      <c r="AP15" s="316">
        <v>885</v>
      </c>
      <c r="AQ15" s="317">
        <v>1352</v>
      </c>
      <c r="AR15" s="318">
        <v>-34.5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5" t="s">
        <v>516</v>
      </c>
      <c r="AL16" s="1216"/>
      <c r="AM16" s="1216"/>
      <c r="AN16" s="1217"/>
      <c r="AO16" s="316">
        <v>-345803</v>
      </c>
      <c r="AP16" s="316">
        <v>-5329</v>
      </c>
      <c r="AQ16" s="317">
        <v>-4074</v>
      </c>
      <c r="AR16" s="318">
        <v>30.8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5" t="s">
        <v>185</v>
      </c>
      <c r="AL17" s="1216"/>
      <c r="AM17" s="1216"/>
      <c r="AN17" s="1217"/>
      <c r="AO17" s="316">
        <v>5736399</v>
      </c>
      <c r="AP17" s="316">
        <v>88395</v>
      </c>
      <c r="AQ17" s="317">
        <v>69392</v>
      </c>
      <c r="AR17" s="318">
        <v>27.4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07" t="s">
        <v>521</v>
      </c>
      <c r="AL21" s="1208"/>
      <c r="AM21" s="1208"/>
      <c r="AN21" s="1209"/>
      <c r="AO21" s="328">
        <v>7.47</v>
      </c>
      <c r="AP21" s="329">
        <v>6.31</v>
      </c>
      <c r="AQ21" s="330">
        <v>1.1599999999999999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07" t="s">
        <v>522</v>
      </c>
      <c r="AL22" s="1208"/>
      <c r="AM22" s="1208"/>
      <c r="AN22" s="1209"/>
      <c r="AO22" s="333">
        <v>100</v>
      </c>
      <c r="AP22" s="334">
        <v>98.4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0"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1"/>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3" t="s">
        <v>526</v>
      </c>
      <c r="AL32" s="1224"/>
      <c r="AM32" s="1224"/>
      <c r="AN32" s="1225"/>
      <c r="AO32" s="343">
        <v>2705818</v>
      </c>
      <c r="AP32" s="343">
        <v>41695</v>
      </c>
      <c r="AQ32" s="344">
        <v>34189</v>
      </c>
      <c r="AR32" s="345">
        <v>22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3" t="s">
        <v>527</v>
      </c>
      <c r="AL33" s="1224"/>
      <c r="AM33" s="1224"/>
      <c r="AN33" s="1225"/>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3" t="s">
        <v>528</v>
      </c>
      <c r="AL34" s="1224"/>
      <c r="AM34" s="1224"/>
      <c r="AN34" s="1225"/>
      <c r="AO34" s="343" t="s">
        <v>512</v>
      </c>
      <c r="AP34" s="343" t="s">
        <v>512</v>
      </c>
      <c r="AQ34" s="344">
        <v>16</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3" t="s">
        <v>529</v>
      </c>
      <c r="AL35" s="1224"/>
      <c r="AM35" s="1224"/>
      <c r="AN35" s="1225"/>
      <c r="AO35" s="343">
        <v>1126551</v>
      </c>
      <c r="AP35" s="343">
        <v>17360</v>
      </c>
      <c r="AQ35" s="344">
        <v>9412</v>
      </c>
      <c r="AR35" s="345">
        <v>84.4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3" t="s">
        <v>530</v>
      </c>
      <c r="AL36" s="1224"/>
      <c r="AM36" s="1224"/>
      <c r="AN36" s="1225"/>
      <c r="AO36" s="343">
        <v>98221</v>
      </c>
      <c r="AP36" s="343">
        <v>1514</v>
      </c>
      <c r="AQ36" s="344">
        <v>2024</v>
      </c>
      <c r="AR36" s="345">
        <v>-25.2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3" t="s">
        <v>531</v>
      </c>
      <c r="AL37" s="1224"/>
      <c r="AM37" s="1224"/>
      <c r="AN37" s="1225"/>
      <c r="AO37" s="343" t="s">
        <v>512</v>
      </c>
      <c r="AP37" s="343" t="s">
        <v>512</v>
      </c>
      <c r="AQ37" s="344">
        <v>1165</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6" t="s">
        <v>532</v>
      </c>
      <c r="AL38" s="1227"/>
      <c r="AM38" s="1227"/>
      <c r="AN38" s="1228"/>
      <c r="AO38" s="346">
        <v>306</v>
      </c>
      <c r="AP38" s="346">
        <v>5</v>
      </c>
      <c r="AQ38" s="347">
        <v>2</v>
      </c>
      <c r="AR38" s="335">
        <v>150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6" t="s">
        <v>533</v>
      </c>
      <c r="AL39" s="1227"/>
      <c r="AM39" s="1227"/>
      <c r="AN39" s="1228"/>
      <c r="AO39" s="343">
        <v>-413344</v>
      </c>
      <c r="AP39" s="343">
        <v>-6369</v>
      </c>
      <c r="AQ39" s="344">
        <v>-6367</v>
      </c>
      <c r="AR39" s="345">
        <v>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3" t="s">
        <v>534</v>
      </c>
      <c r="AL40" s="1224"/>
      <c r="AM40" s="1224"/>
      <c r="AN40" s="1225"/>
      <c r="AO40" s="343">
        <v>-2200361</v>
      </c>
      <c r="AP40" s="343">
        <v>-33906</v>
      </c>
      <c r="AQ40" s="344">
        <v>-28963</v>
      </c>
      <c r="AR40" s="345">
        <v>17.100000000000001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9" t="s">
        <v>295</v>
      </c>
      <c r="AL41" s="1230"/>
      <c r="AM41" s="1230"/>
      <c r="AN41" s="1231"/>
      <c r="AO41" s="343">
        <v>1317191</v>
      </c>
      <c r="AP41" s="343">
        <v>20297</v>
      </c>
      <c r="AQ41" s="344">
        <v>11478</v>
      </c>
      <c r="AR41" s="345">
        <v>76.8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8" t="s">
        <v>503</v>
      </c>
      <c r="AN49" s="1220" t="s">
        <v>538</v>
      </c>
      <c r="AO49" s="1221"/>
      <c r="AP49" s="1221"/>
      <c r="AQ49" s="1221"/>
      <c r="AR49" s="1222"/>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9"/>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4080824</v>
      </c>
      <c r="AN51" s="365">
        <v>60692</v>
      </c>
      <c r="AO51" s="366">
        <v>138.80000000000001</v>
      </c>
      <c r="AP51" s="367">
        <v>47278</v>
      </c>
      <c r="AQ51" s="368">
        <v>-28.6</v>
      </c>
      <c r="AR51" s="369">
        <v>167.4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2215248</v>
      </c>
      <c r="AN52" s="373">
        <v>32946</v>
      </c>
      <c r="AO52" s="374">
        <v>139.1</v>
      </c>
      <c r="AP52" s="375">
        <v>24096</v>
      </c>
      <c r="AQ52" s="376">
        <v>-24.3</v>
      </c>
      <c r="AR52" s="377">
        <v>163.4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2837389</v>
      </c>
      <c r="AN53" s="365">
        <v>42611</v>
      </c>
      <c r="AO53" s="366">
        <v>-29.8</v>
      </c>
      <c r="AP53" s="367">
        <v>44504</v>
      </c>
      <c r="AQ53" s="368">
        <v>-5.9</v>
      </c>
      <c r="AR53" s="369">
        <v>-23.9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1344789</v>
      </c>
      <c r="AN54" s="373">
        <v>20196</v>
      </c>
      <c r="AO54" s="374">
        <v>-38.700000000000003</v>
      </c>
      <c r="AP54" s="375">
        <v>25876</v>
      </c>
      <c r="AQ54" s="376">
        <v>7.4</v>
      </c>
      <c r="AR54" s="377">
        <v>-46.1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1707846</v>
      </c>
      <c r="AN55" s="365">
        <v>25853</v>
      </c>
      <c r="AO55" s="366">
        <v>-39.299999999999997</v>
      </c>
      <c r="AP55" s="367">
        <v>47820</v>
      </c>
      <c r="AQ55" s="368">
        <v>7.5</v>
      </c>
      <c r="AR55" s="369">
        <v>-46.8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1016355</v>
      </c>
      <c r="AN56" s="373">
        <v>15386</v>
      </c>
      <c r="AO56" s="374">
        <v>-23.8</v>
      </c>
      <c r="AP56" s="375">
        <v>25855</v>
      </c>
      <c r="AQ56" s="376">
        <v>-0.1</v>
      </c>
      <c r="AR56" s="377">
        <v>-23.7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1594024</v>
      </c>
      <c r="AN57" s="365">
        <v>24322</v>
      </c>
      <c r="AO57" s="366">
        <v>-5.9</v>
      </c>
      <c r="AP57" s="367">
        <v>41934</v>
      </c>
      <c r="AQ57" s="368">
        <v>-12.3</v>
      </c>
      <c r="AR57" s="369">
        <v>6.4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927524</v>
      </c>
      <c r="AN58" s="373">
        <v>14152</v>
      </c>
      <c r="AO58" s="374">
        <v>-8</v>
      </c>
      <c r="AP58" s="375">
        <v>23352</v>
      </c>
      <c r="AQ58" s="376">
        <v>-9.6999999999999993</v>
      </c>
      <c r="AR58" s="377">
        <v>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1224776</v>
      </c>
      <c r="AN59" s="365">
        <v>18873</v>
      </c>
      <c r="AO59" s="366">
        <v>-22.4</v>
      </c>
      <c r="AP59" s="367">
        <v>45588</v>
      </c>
      <c r="AQ59" s="368">
        <v>8.6999999999999993</v>
      </c>
      <c r="AR59" s="369">
        <v>-31.1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687880</v>
      </c>
      <c r="AN60" s="373">
        <v>10600</v>
      </c>
      <c r="AO60" s="374">
        <v>-25.1</v>
      </c>
      <c r="AP60" s="375">
        <v>24150</v>
      </c>
      <c r="AQ60" s="376">
        <v>3.4</v>
      </c>
      <c r="AR60" s="377">
        <v>-28.5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2288972</v>
      </c>
      <c r="AN61" s="380">
        <v>34470</v>
      </c>
      <c r="AO61" s="381">
        <v>8.3000000000000007</v>
      </c>
      <c r="AP61" s="382">
        <v>45425</v>
      </c>
      <c r="AQ61" s="383">
        <v>-6.1</v>
      </c>
      <c r="AR61" s="369">
        <v>14.4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1238359</v>
      </c>
      <c r="AN62" s="373">
        <v>18656</v>
      </c>
      <c r="AO62" s="374">
        <v>8.6999999999999993</v>
      </c>
      <c r="AP62" s="375">
        <v>24666</v>
      </c>
      <c r="AQ62" s="376">
        <v>-4.7</v>
      </c>
      <c r="AR62" s="377">
        <v>13.4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K5g3C7UMaornf/VIRsSZw3nP1hAI6tySmSJm793YcugB5oRNmwWriobI2S2mm7MsVlH7xc7e9/MUhhkYCmmeg==" saltValue="8qA2gfjnu5wiaZUgISV7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view="pageBreakPreview" zoomScale="70" zoomScaleNormal="80" zoomScaleSheetLayoutView="70"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aeuKobaz35Le7A0n2tLMbgli8makXl0WuWA21VlH961NKEHz/JwmKDpszr8JyStnQYmpWUzNWS8AbbCWaHr2MA==" saltValue="vHZilTPg7eetUGDR+Z0J2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9XcDZMh4LReq2D844FK39KXrrFa2Tvln9fC8WRl0ZTOehkhX82NBxTF2+gpL+VWiGdBFOeCQuIfm1ekiZB7Nxw==" saltValue="pWSuX3jajOi1bvoh8XAg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11.34</v>
      </c>
      <c r="G47" s="12">
        <v>9.65</v>
      </c>
      <c r="H47" s="12">
        <v>7.1</v>
      </c>
      <c r="I47" s="12">
        <v>7.09</v>
      </c>
      <c r="J47" s="13">
        <v>7.02</v>
      </c>
    </row>
    <row r="48" spans="2:10" ht="57.75" customHeight="1" x14ac:dyDescent="0.15">
      <c r="B48" s="14"/>
      <c r="C48" s="1234" t="s">
        <v>4</v>
      </c>
      <c r="D48" s="1234"/>
      <c r="E48" s="1235"/>
      <c r="F48" s="15">
        <v>6.76</v>
      </c>
      <c r="G48" s="16">
        <v>5.36</v>
      </c>
      <c r="H48" s="16">
        <v>7.62</v>
      </c>
      <c r="I48" s="16">
        <v>7.05</v>
      </c>
      <c r="J48" s="17">
        <v>8.1</v>
      </c>
    </row>
    <row r="49" spans="2:10" ht="57.75" customHeight="1" thickBot="1" x14ac:dyDescent="0.2">
      <c r="B49" s="18"/>
      <c r="C49" s="1236" t="s">
        <v>5</v>
      </c>
      <c r="D49" s="1236"/>
      <c r="E49" s="1237"/>
      <c r="F49" s="19" t="s">
        <v>559</v>
      </c>
      <c r="G49" s="20" t="s">
        <v>560</v>
      </c>
      <c r="H49" s="20" t="s">
        <v>561</v>
      </c>
      <c r="I49" s="20" t="s">
        <v>562</v>
      </c>
      <c r="J49" s="21" t="s">
        <v>563</v>
      </c>
    </row>
    <row r="50" spans="2:10" ht="13.5" customHeight="1" x14ac:dyDescent="0.15"/>
  </sheetData>
  <sheetProtection algorithmName="SHA-512" hashValue="SdBWirUwzVOLprW2RPzr4H32gOt2m5HeiP+GXwIYsCZ/2mjSDzfy7Jiyg10OKPQjturMmhIawXMsLE7uDVvkRw==" saltValue="2dLa2SmBOST0xQrfuLfu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2021-02-26T07:59:34Z</cp:lastPrinted>
  <dcterms:created xsi:type="dcterms:W3CDTF">2021-02-05T03:33:46Z</dcterms:created>
  <dcterms:modified xsi:type="dcterms:W3CDTF">2021-10-14T23:42:07Z</dcterms:modified>
  <cp:category/>
</cp:coreProperties>
</file>