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wfile01\課別共有\財政課\財政状況資料集（財政比較分析）\H30追加　ストック情報（公会計）\02 県へ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<sst xmlns="http://schemas.openxmlformats.org/spreadsheetml/2006/main" count="1112" uniqueCount="614">
  <si>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</si>
  <si>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</si>
  <si>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</si>
  <si>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</si>
  <si>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</si>
  <si>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</si>
  <si>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</si>
  <si>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</si>
  <si>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</si>
  <si>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</si>
  <si>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</si>
  <si>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</si>
  <si>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</si>
  <si>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</si>
  <si>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</si>
  <si>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</si>
  <si>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</si>
  <si>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</si>
  <si>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</si>
  <si>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</si>
  <si>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</si>
  <si>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</si>
  <si>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</si>
  <si>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</si>
  <si>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</si>
  <si>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</si>
  <si>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</si>
  <si>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</si>
  <si>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</si>
  <si>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</si>
  <si>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</si>
  <si>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</si>
  <si>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</si>
  <si>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</si>
  <si>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</si>
  <si>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</si>
  <si>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</si>
  <si>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</si>
  <si>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</si>
  <si>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</si>
  <si>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</si>
  <si>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</si>
  <si>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</si>
  <si>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</si>
  <si>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</si>
  <si>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</si>
  <si>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</si>
  <si>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</si>
  <si>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</si>
  <si>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</si>
  <si>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</si>
  <si>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</si>
  <si>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</si>
  <si>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</si>
  <si>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</si>
  <si>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</si>
  <si>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</si>
  <si>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</si>
  <si>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</si>
  <si>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</si>
  <si>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</si>
  <si>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</si>
  <si>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</si>
  <si>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</si>
  <si>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</si>
  <si>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</si>
  <si>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</si>
  <si>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</si>
  <si>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</si>
  <si>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</si>
  <si>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</si>
  <si>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</si>
  <si>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</si>
  <si>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</si>
  <si>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</si>
  <si>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</si>
  <si>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</si>
  <si>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</si>
  <si>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</si>
  <si>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</si>
  <si>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</si>
  <si>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</si>
  <si>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</si>
  <si>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</si>
  <si>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</si>
  <si>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</si>
  <si>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</si>
  <si>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</si>
  <si>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</si>
  <si>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</si>
  <si>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</si>
  <si>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</si>
  <si>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</si>
  <si>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</si>
  <si>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</si>
  <si>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</si>
  <si>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</si>
  <si>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</si>
  <si>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</si>
  <si>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</si>
  <si>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</si>
  <si>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</si>
  <si>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</si>
  <si>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</si>
  <si>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</si>
  <si>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</si>
  <si>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</si>
  <si>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</si>
  <si>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</si>
  <si>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</si>
  <si>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</si>
  <si>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</si>
  <si>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</si>
  <si>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</si>
  <si>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</si>
  <si>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</si>
  <si>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</si>
  <si>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</si>
  <si>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</si>
  <si>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</si>
  <si>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</si>
  <si>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</si>
  <si>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</si>
  <si>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</si>
  <si>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</si>
  <si>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</si>
  <si>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</si>
  <si>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</si>
  <si>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</si>
  <si>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</si>
  <si>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</si>
  <si>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</si>
  <si>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</si>
  <si>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</si>
  <si>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</si>
  <si>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</si>
  <si>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</si>
  <si>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</si>
  <si>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</si>
  <si>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</si>
  <si>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</si>
  <si>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</si>
  <si>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</si>
  <si>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</si>
  <si>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</si>
  <si>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</si>
  <si>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</si>
  <si>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</si>
  <si>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</si>
  <si>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</si>
  <si>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</si>
  <si>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</si>
  <si>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</si>
  <si>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</si>
  <si>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</si>
  <si>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</si>
  <si>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</si>
  <si>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</si>
  <si>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</si>
  <si>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</si>
  <si>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</si>
  <si>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</si>
  <si>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</si>
  <si>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</si>
  <si>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</si>
  <si>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</si>
  <si>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</si>
  <si>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</si>
  <si>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</si>
  <si>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</si>
  <si>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</si>
  <si>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</si>
  <si>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</si>
  <si>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</si>
  <si>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</si>
  <si>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</si>
  <si>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</si>
  <si>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</si>
  <si>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</si>
  <si>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</si>
  <si>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</si>
  <si>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</si>
  <si>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</si>
  <si>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</si>
  <si>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</si>
  <si>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</si>
  <si>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</si>
  <si>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</si>
  <si>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</si>
  <si>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</si>
  <si>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</si>
  <si>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</si>
  <si>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</si>
  <si>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</si>
  <si>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</si>
  <si>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</si>
  <si>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</si>
  <si>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</si>
  <si>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</si>
  <si>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</si>
  <si>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</si>
  <si>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</si>
  <si>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</si>
  <si>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</si>
  <si>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</si>
  <si>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</si>
  <si>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</si>
  <si>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</si>
  <si>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</si>
  <si>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</si>
  <si>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</si>
  <si>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</si>
  <si>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</si>
  <si>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</si>
  <si>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</si>
  <si>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奈良県天理市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</si>
  <si>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</si>
  <si>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</si>
  <si>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</si>
  <si>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</si>
  <si>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</si>
  <si>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</si>
  <si>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</si>
  <si>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</si>
  <si>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</si>
  <si>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</si>
  <si>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</si>
  <si>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</si>
  <si>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</si>
  <si>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</si>
  <si>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</si>
  <si>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</si>
  <si>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</si>
  <si>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</si>
  <si>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</si>
  <si>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</si>
  <si>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</si>
  <si>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</si>
  <si>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</si>
  <si>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</si>
  <si>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</si>
  <si>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</si>
  <si>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</si>
  <si>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</si>
  <si>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</si>
  <si>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</si>
  <si>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</si>
  <si>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</si>
  <si>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</si>
  <si>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</si>
  <si>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</si>
  <si>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</si>
  <si>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</si>
  <si>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</si>
  <si>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</si>
  <si>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</si>
  <si>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</si>
  <si>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</si>
  <si>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</si>
  <si>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</si>
  <si>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</si>
  <si>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</si>
  <si>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</si>
  <si>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</si>
  <si>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</si>
  <si>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</si>
  <si>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</si>
  <si>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</si>
  <si>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</si>
  <si>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</si>
  <si>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</si>
  <si>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</si>
  <si>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</si>
  <si>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</si>
  <si>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</si>
  <si>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</si>
  <si>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</si>
  <si>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</si>
  <si>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</si>
  <si>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</si>
  <si>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</si>
  <si>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</si>
  <si>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</si>
  <si>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</si>
  <si>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</si>
  <si>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</si>
  <si>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</si>
  <si>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</si>
  <si>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</si>
  <si>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</si>
  <si>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</si>
  <si>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</si>
  <si>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</si>
  <si>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</si>
  <si>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</si>
  <si>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</si>
  <si>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</si>
  <si>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</si>
  <si>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</si>
  <si>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</si>
  <si>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</si>
  <si>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</si>
  <si>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</si>
  <si>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</si>
  <si>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</si>
  <si>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</si>
  <si>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</si>
  <si>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</si>
  <si>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</si>
  <si>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</si>
  <si>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</si>
  <si>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</si>
  <si>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</si>
  <si>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</si>
  <si>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</si>
  <si>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</si>
  <si>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</si>
  <si>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</si>
  <si>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</si>
  <si>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</si>
  <si>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</si>
  <si>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</si>
  <si>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</si>
  <si>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</si>
  <si>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</si>
  <si>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</si>
  <si>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</si>
  <si>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</si>
  <si>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</si>
  <si>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</si>
  <si>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</si>
  <si>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</si>
  <si>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</si>
  <si>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</si>
  <si>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</si>
  <si>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</si>
  <si>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</si>
  <si>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</si>
  <si>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</si>
  <si>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</si>
  <si>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</si>
  <si>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</si>
  <si>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</si>
  <si>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</si>
  <si>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</si>
  <si>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</si>
  <si>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</si>
  <si>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</si>
  <si>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</si>
  <si>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</si>
  <si>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</si>
  <si>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</si>
  <si>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</si>
  <si>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</si>
  <si>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</si>
  <si>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</si>
  <si>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</si>
  <si>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</si>
  <si>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</si>
  <si>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</si>
  <si>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</si>
  <si>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</si>
  <si>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</si>
  <si>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</si>
  <si>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奈良県天理市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</si>
  <si>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</si>
  <si>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</si>
  <si>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</si>
  <si>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</si>
  <si>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</si>
  <si>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</si>
  <si>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</si>
  <si>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</si>
  <si>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</si>
  <si>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</si>
  <si>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</si>
  <si>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</si>
  <si>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</si>
  <si>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</si>
  <si>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</si>
  <si>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</si>
  <si>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</si>
  <si>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</si>
  <si>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</si>
  <si>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</si>
  <si>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</si>
  <si>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</si>
  <si>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</si>
  <si>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</si>
  <si>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</si>
  <si>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</si>
  <si>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</si>
  <si>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</si>
  <si>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</si>
  <si>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</si>
  <si>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</si>
  <si>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</si>
  <si>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</si>
  <si>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</si>
  <si>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</si>
  <si>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</si>
  <si>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</si>
  <si>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</si>
  <si>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</si>
  <si>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</si>
  <si>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</si>
  <si>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</si>
  <si>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</si>
  <si>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</si>
  <si>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</si>
  <si>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</si>
  <si>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</si>
  <si>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</si>
  <si>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</si>
  <si>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</si>
  <si>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</si>
  <si>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</si>
  <si>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</si>
  <si>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</si>
  <si>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</si>
  <si>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</si>
  <si>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</si>
  <si>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</si>
  <si>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</si>
  <si>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</si>
  <si>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</si>
  <si>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</si>
  <si>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</si>
  <si>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</si>
  <si>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</si>
  <si>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</si>
  <si>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</si>
  <si>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</si>
  <si>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</si>
  <si>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</si>
  <si>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</si>
  <si>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</si>
  <si>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</si>
  <si>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</si>
  <si>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</si>
  <si>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</si>
  <si>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</si>
  <si>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</si>
  <si>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</si>
  <si>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</si>
  <si>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</si>
  <si>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</si>
  <si>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</si>
  <si>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</si>
  <si>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</si>
  <si>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</si>
  <si>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</si>
  <si>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</si>
  <si>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</si>
  <si>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</si>
  <si>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</si>
  <si>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</si>
  <si>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</si>
  <si>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</si>
  <si>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</si>
  <si>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</si>
  <si>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</si>
  <si>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</si>
  <si>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</si>
  <si>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</si>
  <si>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</si>
  <si>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</si>
  <si>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</si>
  <si>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</si>
  <si>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</si>
  <si>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</si>
  <si>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</si>
  <si>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</si>
  <si>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</si>
  <si>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</si>
  <si>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</si>
  <si>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</si>
  <si>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</si>
  <si>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</si>
  <si>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</si>
  <si>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</si>
  <si>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</si>
  <si>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</si>
  <si>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</si>
  <si>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</si>
  <si>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</si>
  <si>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</si>
  <si>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</si>
  <si>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</si>
  <si>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</si>
  <si>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</si>
  <si>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</si>
  <si>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</si>
  <si>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</si>
  <si>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</si>
  <si>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</si>
  <si>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</si>
  <si>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</si>
  <si>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</si>
  <si>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</si>
  <si>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</si>
  <si>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</si>
  <si>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</si>
  <si>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</si>
  <si>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</si>
  <si>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</si>
  <si>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</si>
  <si>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</si>
  <si>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</si>
  <si>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</si>
  <si>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</si>
  <si>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</si>
  <si>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</si>
  <si>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</si>
  <si>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</si>
  <si>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</si>
  <si>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</si>
  <si>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</si>
  <si>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</si>
  <si>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</si>
  <si>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</si>
  <si>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</si>
  <si>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</si>
  <si>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</si>
  <si>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</si>
  <si>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</si>
  <si>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</si>
  <si>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</si>
  <si>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</si>
  <si>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</si>
  <si>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</si>
  <si>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</si>
  <si>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</si>
  <si>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</si>
  <si>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</si>
  <si>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</si>
  <si>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</si>
  <si>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</si>
  <si>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</si>
  <si>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</si>
  <si>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</si>
  <si>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</si>
  <si>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</si>
  <si>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</si>
  <si>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</si>
  <si>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</si>
  <si>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</si>
  <si>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</si>
  <si>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</si>
  <si>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</si>
  <si>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</si>
  <si>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</si>
  <si>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</si>
  <si>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</si>
  <si>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</si>
  <si>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</si>
  <si>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</si>
  <si>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</si>
  <si>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</si>
  <si>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</si>
  <si>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</si>
  <si>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</si>
  <si>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</si>
  <si>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</si>
  <si>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</si>
  <si>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</si>
  <si>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3.64</t>
  </si>
  <si>
    <t>▲ 4.82</t>
  </si>
  <si>
    <t>▲ 6.70</t>
  </si>
  <si>
    <t>▲ 3.07</t>
  </si>
  <si>
    <t>▲ 4.73</t>
  </si>
  <si>
    <t>水道事業会計</t>
  </si>
  <si>
    <t>下水道事業会計</t>
  </si>
  <si>
    <t>一般会計</t>
  </si>
  <si>
    <t>国民健康保険特別会計</t>
  </si>
  <si>
    <t>介護保険特別会計</t>
  </si>
  <si>
    <t>土地区画整理事業特別会計</t>
  </si>
  <si>
    <t>後期高齢者医療特別会計</t>
  </si>
  <si>
    <t>住宅新築資金等貸付金特別会計</t>
  </si>
  <si>
    <t>その他会計（赤字）</t>
  </si>
  <si>
    <t>その他会計（黒字）</t>
  </si>
  <si>
    <t>H25末</t>
    <phoneticPr fontId="5"/>
  </si>
  <si>
    <t>H26末</t>
    <phoneticPr fontId="5"/>
  </si>
  <si>
    <t>H27末</t>
    <phoneticPr fontId="5"/>
  </si>
  <si>
    <t>H28末</t>
    <phoneticPr fontId="5"/>
  </si>
  <si>
    <t>H29末</t>
    <phoneticPr fontId="5"/>
  </si>
  <si>
    <t>奈良県広域消防組合</t>
    <rPh sb="0" eb="3">
      <t>ナラケン</t>
    </rPh>
    <rPh sb="3" eb="5">
      <t>コウイキ</t>
    </rPh>
    <rPh sb="5" eb="7">
      <t>ショウボウ</t>
    </rPh>
    <rPh sb="7" eb="9">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</si>
  <si>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</si>
  <si>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</si>
  <si>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</si>
  <si>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</si>
  <si>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山辺・県北西部広域環境衛生組合</t>
  </si>
  <si>
    <t>-</t>
    <phoneticPr fontId="2"/>
  </si>
  <si>
    <t>天理市開発公社</t>
    <rPh sb="0" eb="7">
      <t>テンリシカイハツコウシャ</t>
    </rPh>
    <phoneticPr fontId="2"/>
  </si>
  <si>
    <t>-</t>
    <phoneticPr fontId="2"/>
  </si>
  <si>
    <t>-</t>
    <phoneticPr fontId="2"/>
  </si>
  <si>
    <t>-</t>
    <phoneticPr fontId="2"/>
  </si>
  <si>
    <t>地元公共事業積立基金</t>
    <rPh sb="0" eb="2">
      <t>ジモト</t>
    </rPh>
    <rPh sb="2" eb="4">
      <t>コウキョウ</t>
    </rPh>
    <rPh sb="4" eb="6">
      <t>ジギョウ</t>
    </rPh>
    <rPh sb="6" eb="8">
      <t>ツミタテ</t>
    </rPh>
    <rPh sb="8" eb="10">
      <t>キキン</t>
    </rPh>
    <phoneticPr fontId="2"/>
  </si>
  <si>
    <t>公共施設整備基金</t>
    <rPh sb="0" eb="2">
      <t>コウキョウ</t>
    </rPh>
    <rPh sb="2" eb="4">
      <t>シセツ</t>
    </rPh>
    <rPh sb="4" eb="6">
      <t>セイビ</t>
    </rPh>
    <rPh sb="6" eb="8">
      <t>キキン</t>
    </rPh>
    <phoneticPr fontId="2"/>
  </si>
  <si>
    <t>ふるさと天理応援基金</t>
    <rPh sb="4" eb="6">
      <t>テンリ</t>
    </rPh>
    <rPh sb="6" eb="8">
      <t>オウエン</t>
    </rPh>
    <rPh sb="8" eb="10">
      <t>キキン</t>
    </rPh>
    <phoneticPr fontId="2"/>
  </si>
  <si>
    <t>地域福祉基金</t>
    <rPh sb="0" eb="2">
      <t>チイキ</t>
    </rPh>
    <rPh sb="2" eb="4">
      <t>フクシ</t>
    </rPh>
    <rPh sb="4" eb="6">
      <t>キキン</t>
    </rPh>
    <phoneticPr fontId="2"/>
  </si>
  <si>
    <t>福祉基金</t>
    <rPh sb="0" eb="2">
      <t>フクシ</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</si>
  <si>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</si>
  <si>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</si>
  <si>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</si>
  <si>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有形固定資産減価償却率ともに平均を上回っている。将来負担比率については、公営企業債繰入見込額や退職手当負担見込額が年々減少しており、比率としては低下傾向にある。今後は公共施設総合管理計画に基づき、各種施設の老朽化対策、規模・総量の適正化等に積極的に取り組むことで有形固定資産減価償却率の改善を図る。</t>
    <rPh sb="83" eb="85">
      <t>ヒリツ</t>
    </rPh>
    <rPh sb="148" eb="150">
      <t>ユウケイ</t>
    </rPh>
    <rPh sb="150" eb="152">
      <t>コテイ</t>
    </rPh>
    <rPh sb="152" eb="154">
      <t>シサン</t>
    </rPh>
    <rPh sb="154" eb="156">
      <t>ゲンカ</t>
    </rPh>
    <rPh sb="156" eb="158">
      <t>ショウキャク</t>
    </rPh>
    <rPh sb="158" eb="159">
      <t>リツ</t>
    </rPh>
    <rPh sb="160" eb="162">
      <t>カイゼン</t>
    </rPh>
    <rPh sb="163" eb="164">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</si>
  <si>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</si>
  <si>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</si>
  <si>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</si>
  <si>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</si>
  <si>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</si>
  <si>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</si>
  <si>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以前は低下傾向にあったが、近年発行した臨時財政対策債や第三セクター等改革推進債の償還が始まったことにより近年若干の上昇傾向が見られる。将来負担比率については引き続き低下傾向にあるが、実質公債費比率とともに類似団体と比較しても高い水準にあるため、今後も地方債の発行について財政措置のない起債を極力控えるなど抑制に努め、両比率の改善を目指していく。</t>
    <rPh sb="12" eb="14">
      <t>イゼン</t>
    </rPh>
    <rPh sb="25" eb="27">
      <t>キンネン</t>
    </rPh>
    <rPh sb="27" eb="29">
      <t>ハッコウ</t>
    </rPh>
    <rPh sb="31" eb="33">
      <t>リンジ</t>
    </rPh>
    <rPh sb="33" eb="35">
      <t>ザイセイ</t>
    </rPh>
    <rPh sb="35" eb="37">
      <t>タイサク</t>
    </rPh>
    <rPh sb="37" eb="38">
      <t>サイ</t>
    </rPh>
    <rPh sb="39" eb="41">
      <t>ダイサン</t>
    </rPh>
    <rPh sb="45" eb="46">
      <t>トウ</t>
    </rPh>
    <rPh sb="46" eb="48">
      <t>カイカク</t>
    </rPh>
    <rPh sb="48" eb="50">
      <t>スイシン</t>
    </rPh>
    <rPh sb="50" eb="51">
      <t>サイ</t>
    </rPh>
    <rPh sb="52" eb="54">
      <t>ショウカン</t>
    </rPh>
    <rPh sb="55" eb="56">
      <t>ハジ</t>
    </rPh>
    <rPh sb="64" eb="66">
      <t>キンネン</t>
    </rPh>
    <rPh sb="66" eb="68">
      <t>ジャッカン</t>
    </rPh>
    <rPh sb="69" eb="71">
      <t>ジョウショウ</t>
    </rPh>
    <rPh sb="71" eb="73">
      <t>ケイコウ</t>
    </rPh>
    <rPh sb="74" eb="75">
      <t>ミ</t>
    </rPh>
    <rPh sb="90" eb="91">
      <t>ヒ</t>
    </rPh>
    <rPh sb="92" eb="93">
      <t>ツヅ</t>
    </rPh>
    <rPh sb="96" eb="98">
      <t>ケイコウ</t>
    </rPh>
    <rPh sb="170" eb="171">
      <t>リョウ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</si>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</sst>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1A14-49CB-838F-64DED8AC11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25413</c:v>
                </c:pt>
                <c:pt idx="1">
                  <c:v>60692</c:v>
                </c:pt>
                <c:pt idx="2">
                  <c:v>42611</c:v>
                </c:pt>
                <c:pt idx="3">
                  <c:v>25853</c:v>
                </c:pt>
                <c:pt idx="4">
                  <c:v>24322</c:v>
                </c:pt>
              </c:numCache>
            </c:numRef>
          </c:val>
          <c:smooth val="0"/>
          <c:extLst>
            <c:ext xmlns:c16="http://schemas.microsoft.com/office/drawing/2014/chart" uri="{C3380CC4-5D6E-409C-BE32-E72D297353CC}">
              <c16:uniqueId val="{00000001-1A14-49CB-838F-64DED8AC11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7.93</c:v>
                </c:pt>
                <c:pt idx="1">
                  <c:v>6.76</c:v>
                </c:pt>
                <c:pt idx="2">
                  <c:v>5.36</c:v>
                </c:pt>
                <c:pt idx="3">
                  <c:v>7.62</c:v>
                </c:pt>
                <c:pt idx="4">
                  <c:v>7.05</c:v>
                </c:pt>
              </c:numCache>
            </c:numRef>
          </c:val>
          <c:extLst>
            <c:ext xmlns:c16="http://schemas.microsoft.com/office/drawing/2014/chart" uri="{C3380CC4-5D6E-409C-BE32-E72D297353CC}">
              <c16:uniqueId val="{00000000-B387-4F26-9D41-832B5A124B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11.36</c:v>
                </c:pt>
                <c:pt idx="1">
                  <c:v>11.34</c:v>
                </c:pt>
                <c:pt idx="2">
                  <c:v>9.65</c:v>
                </c:pt>
                <c:pt idx="3">
                  <c:v>7.1</c:v>
                </c:pt>
                <c:pt idx="4">
                  <c:v>7.09</c:v>
                </c:pt>
              </c:numCache>
            </c:numRef>
          </c:val>
          <c:extLst>
            <c:ext xmlns:c16="http://schemas.microsoft.com/office/drawing/2014/chart" uri="{C3380CC4-5D6E-409C-BE32-E72D297353CC}">
              <c16:uniqueId val="{00000001-B387-4F26-9D41-832B5A124B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-3.64</c:v>
                </c:pt>
                <c:pt idx="1">
                  <c:v>-4.82</c:v>
                </c:pt>
                <c:pt idx="2">
                  <c:v>-6.7</c:v>
                </c:pt>
                <c:pt idx="3">
                  <c:v>-3.07</c:v>
                </c:pt>
                <c:pt idx="4">
                  <c:v>-4.7300000000000004</c:v>
                </c:pt>
              </c:numCache>
            </c:numRef>
          </c:val>
          <c:smooth val="0"/>
          <c:extLst>
            <c:ext xmlns:c16="http://schemas.microsoft.com/office/drawing/2014/chart" uri="{C3380CC4-5D6E-409C-BE32-E72D297353CC}">
              <c16:uniqueId val="{00000002-B387-4F26-9D41-832B5A124B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62-4B13-95D2-F4C769D623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62-4B13-95D2-F4C769D6239C}"/>
            </c:ext>
          </c:extLst>
        </c:ser>
        <c:ser>
          <c:idx val="2"/>
          <c:order val="2"/>
          <c:tx>
            <c:strRef>
              <c:f>データシート!$A$29</c:f>
              <c:strCache>
                <c:ptCount val="1"/>
                <c:pt idx="0">
                  <c:v>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0.06</c:v>
                </c:pt>
                <c:pt idx="6">
                  <c:v>#N/A</c:v>
                </c:pt>
                <c:pt idx="7">
                  <c:v>0</c:v>
                </c:pt>
                <c:pt idx="8">
                  <c:v>#N/A</c:v>
                </c:pt>
                <c:pt idx="9">
                  <c:v>0.03</c:v>
                </c:pt>
              </c:numCache>
            </c:numRef>
          </c:val>
          <c:extLst>
            <c:ext xmlns:c16="http://schemas.microsoft.com/office/drawing/2014/chart" uri="{C3380CC4-5D6E-409C-BE32-E72D297353CC}">
              <c16:uniqueId val="{00000002-1C62-4B13-95D2-F4C769D6239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0.04</c:v>
                </c:pt>
                <c:pt idx="8">
                  <c:v>#N/A</c:v>
                </c:pt>
                <c:pt idx="9">
                  <c:v>0.04</c:v>
                </c:pt>
              </c:numCache>
            </c:numRef>
          </c:val>
          <c:extLst>
            <c:ext xmlns:c16="http://schemas.microsoft.com/office/drawing/2014/chart" uri="{C3380CC4-5D6E-409C-BE32-E72D297353CC}">
              <c16:uniqueId val="{00000003-1C62-4B13-95D2-F4C769D6239C}"/>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0.5</c:v>
                </c:pt>
                <c:pt idx="4">
                  <c:v>#N/A</c:v>
                </c:pt>
                <c:pt idx="5">
                  <c:v>0.17</c:v>
                </c:pt>
                <c:pt idx="6">
                  <c:v>#N/A</c:v>
                </c:pt>
                <c:pt idx="7">
                  <c:v>0.09</c:v>
                </c:pt>
                <c:pt idx="8">
                  <c:v>#N/A</c:v>
                </c:pt>
                <c:pt idx="9">
                  <c:v>0.13</c:v>
                </c:pt>
              </c:numCache>
            </c:numRef>
          </c:val>
          <c:extLst>
            <c:ext xmlns:c16="http://schemas.microsoft.com/office/drawing/2014/chart" uri="{C3380CC4-5D6E-409C-BE32-E72D297353CC}">
              <c16:uniqueId val="{00000004-1C62-4B13-95D2-F4C769D6239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0.92</c:v>
                </c:pt>
                <c:pt idx="2">
                  <c:v>#N/A</c:v>
                </c:pt>
                <c:pt idx="3">
                  <c:v>0.26</c:v>
                </c:pt>
                <c:pt idx="4">
                  <c:v>#N/A</c:v>
                </c:pt>
                <c:pt idx="5">
                  <c:v>0.44</c:v>
                </c:pt>
                <c:pt idx="6">
                  <c:v>#N/A</c:v>
                </c:pt>
                <c:pt idx="7">
                  <c:v>0.43</c:v>
                </c:pt>
                <c:pt idx="8">
                  <c:v>#N/A</c:v>
                </c:pt>
                <c:pt idx="9">
                  <c:v>0.76</c:v>
                </c:pt>
              </c:numCache>
            </c:numRef>
          </c:val>
          <c:extLst>
            <c:ext xmlns:c16="http://schemas.microsoft.com/office/drawing/2014/chart" uri="{C3380CC4-5D6E-409C-BE32-E72D297353CC}">
              <c16:uniqueId val="{00000005-1C62-4B13-95D2-F4C769D623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0.14000000000000001</c:v>
                </c:pt>
                <c:pt idx="4">
                  <c:v>#N/A</c:v>
                </c:pt>
                <c:pt idx="5">
                  <c:v>1.3</c:v>
                </c:pt>
                <c:pt idx="6">
                  <c:v>#N/A</c:v>
                </c:pt>
                <c:pt idx="7">
                  <c:v>1.17</c:v>
                </c:pt>
                <c:pt idx="8">
                  <c:v>#N/A</c:v>
                </c:pt>
                <c:pt idx="9">
                  <c:v>1.53</c:v>
                </c:pt>
              </c:numCache>
            </c:numRef>
          </c:val>
          <c:extLst>
            <c:ext xmlns:c16="http://schemas.microsoft.com/office/drawing/2014/chart" uri="{C3380CC4-5D6E-409C-BE32-E72D297353CC}">
              <c16:uniqueId val="{00000006-1C62-4B13-95D2-F4C769D623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7.83</c:v>
                </c:pt>
                <c:pt idx="2">
                  <c:v>#N/A</c:v>
                </c:pt>
                <c:pt idx="3">
                  <c:v>6.69</c:v>
                </c:pt>
                <c:pt idx="4">
                  <c:v>#N/A</c:v>
                </c:pt>
                <c:pt idx="5">
                  <c:v>5.56</c:v>
                </c:pt>
                <c:pt idx="6">
                  <c:v>#N/A</c:v>
                </c:pt>
                <c:pt idx="7">
                  <c:v>7.54</c:v>
                </c:pt>
                <c:pt idx="8">
                  <c:v>#N/A</c:v>
                </c:pt>
                <c:pt idx="9">
                  <c:v>6.95</c:v>
                </c:pt>
              </c:numCache>
            </c:numRef>
          </c:val>
          <c:extLst>
            <c:ext xmlns:c16="http://schemas.microsoft.com/office/drawing/2014/chart" uri="{C3380CC4-5D6E-409C-BE32-E72D297353CC}">
              <c16:uniqueId val="{00000007-1C62-4B13-95D2-F4C769D6239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6.89</c:v>
                </c:pt>
                <c:pt idx="2">
                  <c:v>#N/A</c:v>
                </c:pt>
                <c:pt idx="3">
                  <c:v>7.09</c:v>
                </c:pt>
                <c:pt idx="4">
                  <c:v>#N/A</c:v>
                </c:pt>
                <c:pt idx="5">
                  <c:v>7.25</c:v>
                </c:pt>
                <c:pt idx="6">
                  <c:v>#N/A</c:v>
                </c:pt>
                <c:pt idx="7">
                  <c:v>7.28</c:v>
                </c:pt>
                <c:pt idx="8">
                  <c:v>#N/A</c:v>
                </c:pt>
                <c:pt idx="9">
                  <c:v>8.3000000000000007</c:v>
                </c:pt>
              </c:numCache>
            </c:numRef>
          </c:val>
          <c:extLst>
            <c:ext xmlns:c16="http://schemas.microsoft.com/office/drawing/2014/chart" uri="{C3380CC4-5D6E-409C-BE32-E72D297353CC}">
              <c16:uniqueId val="{00000008-1C62-4B13-95D2-F4C769D623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15.76</c:v>
                </c:pt>
                <c:pt idx="2">
                  <c:v>#N/A</c:v>
                </c:pt>
                <c:pt idx="3">
                  <c:v>16.98</c:v>
                </c:pt>
                <c:pt idx="4">
                  <c:v>#N/A</c:v>
                </c:pt>
                <c:pt idx="5">
                  <c:v>15.92</c:v>
                </c:pt>
                <c:pt idx="6">
                  <c:v>#N/A</c:v>
                </c:pt>
                <c:pt idx="7">
                  <c:v>16.71</c:v>
                </c:pt>
                <c:pt idx="8">
                  <c:v>#N/A</c:v>
                </c:pt>
                <c:pt idx="9">
                  <c:v>15.16</c:v>
                </c:pt>
              </c:numCache>
            </c:numRef>
          </c:val>
          <c:extLst>
            <c:ext xmlns:c16="http://schemas.microsoft.com/office/drawing/2014/chart" uri="{C3380CC4-5D6E-409C-BE32-E72D297353CC}">
              <c16:uniqueId val="{00000009-1C62-4B13-95D2-F4C769D623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2743</c:v>
                </c:pt>
                <c:pt idx="5">
                  <c:v>2663</c:v>
                </c:pt>
                <c:pt idx="8">
                  <c:v>2611</c:v>
                </c:pt>
                <c:pt idx="11">
                  <c:v>2634</c:v>
                </c:pt>
                <c:pt idx="14">
                  <c:v>2591</c:v>
                </c:pt>
              </c:numCache>
            </c:numRef>
          </c:val>
          <c:extLst>
            <c:ext xmlns:c16="http://schemas.microsoft.com/office/drawing/2014/chart" uri="{C3380CC4-5D6E-409C-BE32-E72D297353CC}">
              <c16:uniqueId val="{00000000-7345-46D4-A1C3-E476F68B6A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2</c:v>
                </c:pt>
                <c:pt idx="12">
                  <c:v>0</c:v>
                </c:pt>
              </c:numCache>
            </c:numRef>
          </c:val>
          <c:extLst>
            <c:ext xmlns:c16="http://schemas.microsoft.com/office/drawing/2014/chart" uri="{C3380CC4-5D6E-409C-BE32-E72D297353CC}">
              <c16:uniqueId val="{00000001-7345-46D4-A1C3-E476F68B6A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45-46D4-A1C3-E476F68B6A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11</c:v>
                </c:pt>
                <c:pt idx="6">
                  <c:v>35</c:v>
                </c:pt>
                <c:pt idx="9">
                  <c:v>68</c:v>
                </c:pt>
                <c:pt idx="12">
                  <c:v>73</c:v>
                </c:pt>
              </c:numCache>
            </c:numRef>
          </c:val>
          <c:extLst>
            <c:ext xmlns:c16="http://schemas.microsoft.com/office/drawing/2014/chart" uri="{C3380CC4-5D6E-409C-BE32-E72D297353CC}">
              <c16:uniqueId val="{00000003-7345-46D4-A1C3-E476F68B6A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1181</c:v>
                </c:pt>
                <c:pt idx="3">
                  <c:v>1212</c:v>
                </c:pt>
                <c:pt idx="6">
                  <c:v>1162</c:v>
                </c:pt>
                <c:pt idx="9">
                  <c:v>1195</c:v>
                </c:pt>
                <c:pt idx="12">
                  <c:v>1169</c:v>
                </c:pt>
              </c:numCache>
            </c:numRef>
          </c:val>
          <c:extLst>
            <c:ext xmlns:c16="http://schemas.microsoft.com/office/drawing/2014/chart" uri="{C3380CC4-5D6E-409C-BE32-E72D297353CC}">
              <c16:uniqueId val="{00000004-7345-46D4-A1C3-E476F68B6A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45-46D4-A1C3-E476F68B6A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45-46D4-A1C3-E476F68B6A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2723</c:v>
                </c:pt>
                <c:pt idx="3">
                  <c:v>2634</c:v>
                </c:pt>
                <c:pt idx="6">
                  <c:v>2673</c:v>
                </c:pt>
                <c:pt idx="9">
                  <c:v>2654</c:v>
                </c:pt>
                <c:pt idx="12">
                  <c:v>2641</c:v>
                </c:pt>
              </c:numCache>
            </c:numRef>
          </c:val>
          <c:extLst>
            <c:ext xmlns:c16="http://schemas.microsoft.com/office/drawing/2014/chart" uri="{C3380CC4-5D6E-409C-BE32-E72D297353CC}">
              <c16:uniqueId val="{00000007-7345-46D4-A1C3-E476F68B6A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1172</c:v>
                </c:pt>
                <c:pt idx="2">
                  <c:v>#N/A</c:v>
                </c:pt>
                <c:pt idx="3">
                  <c:v>#N/A</c:v>
                </c:pt>
                <c:pt idx="4">
                  <c:v>1196</c:v>
                </c:pt>
                <c:pt idx="5">
                  <c:v>#N/A</c:v>
                </c:pt>
                <c:pt idx="6">
                  <c:v>#N/A</c:v>
                </c:pt>
                <c:pt idx="7">
                  <c:v>1260</c:v>
                </c:pt>
                <c:pt idx="8">
                  <c:v>#N/A</c:v>
                </c:pt>
                <c:pt idx="9">
                  <c:v>#N/A</c:v>
                </c:pt>
                <c:pt idx="10">
                  <c:v>1285</c:v>
                </c:pt>
                <c:pt idx="11">
                  <c:v>#N/A</c:v>
                </c:pt>
                <c:pt idx="12">
                  <c:v>#N/A</c:v>
                </c:pt>
                <c:pt idx="13">
                  <c:v>1292</c:v>
                </c:pt>
                <c:pt idx="14">
                  <c:v>#N/A</c:v>
                </c:pt>
              </c:numCache>
            </c:numRef>
          </c:val>
          <c:smooth val="0"/>
          <c:extLst>
            <c:ext xmlns:c16="http://schemas.microsoft.com/office/drawing/2014/chart" uri="{C3380CC4-5D6E-409C-BE32-E72D297353CC}">
              <c16:uniqueId val="{00000008-7345-46D4-A1C3-E476F68B6A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25530</c:v>
                </c:pt>
                <c:pt idx="5">
                  <c:v>25773</c:v>
                </c:pt>
                <c:pt idx="8">
                  <c:v>25005</c:v>
                </c:pt>
                <c:pt idx="11">
                  <c:v>24310</c:v>
                </c:pt>
                <c:pt idx="14">
                  <c:v>23601</c:v>
                </c:pt>
              </c:numCache>
            </c:numRef>
          </c:val>
          <c:extLst>
            <c:ext xmlns:c16="http://schemas.microsoft.com/office/drawing/2014/chart" uri="{C3380CC4-5D6E-409C-BE32-E72D297353CC}">
              <c16:uniqueId val="{00000000-9EA0-4CC6-BB4E-E3D11C4BEE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5460</c:v>
                </c:pt>
                <c:pt idx="5">
                  <c:v>4773</c:v>
                </c:pt>
                <c:pt idx="8">
                  <c:v>4356</c:v>
                </c:pt>
                <c:pt idx="11">
                  <c:v>4037</c:v>
                </c:pt>
                <c:pt idx="14">
                  <c:v>3803</c:v>
                </c:pt>
              </c:numCache>
            </c:numRef>
          </c:val>
          <c:extLst>
            <c:ext xmlns:c16="http://schemas.microsoft.com/office/drawing/2014/chart" uri="{C3380CC4-5D6E-409C-BE32-E72D297353CC}">
              <c16:uniqueId val="{00000001-9EA0-4CC6-BB4E-E3D11C4BEE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2142</c:v>
                </c:pt>
                <c:pt idx="5">
                  <c:v>2164</c:v>
                </c:pt>
                <c:pt idx="8">
                  <c:v>2175</c:v>
                </c:pt>
                <c:pt idx="11">
                  <c:v>1819</c:v>
                </c:pt>
                <c:pt idx="14">
                  <c:v>1640</c:v>
                </c:pt>
              </c:numCache>
            </c:numRef>
          </c:val>
          <c:extLst>
            <c:ext xmlns:c16="http://schemas.microsoft.com/office/drawing/2014/chart" uri="{C3380CC4-5D6E-409C-BE32-E72D297353CC}">
              <c16:uniqueId val="{00000002-9EA0-4CC6-BB4E-E3D11C4BEE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A0-4CC6-BB4E-E3D11C4BEE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A0-4CC6-BB4E-E3D11C4BEE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A0-4CC6-BB4E-E3D11C4BEE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3988</c:v>
                </c:pt>
                <c:pt idx="3">
                  <c:v>3730</c:v>
                </c:pt>
                <c:pt idx="6">
                  <c:v>3554</c:v>
                </c:pt>
                <c:pt idx="9">
                  <c:v>3173</c:v>
                </c:pt>
                <c:pt idx="12">
                  <c:v>2961</c:v>
                </c:pt>
              </c:numCache>
            </c:numRef>
          </c:val>
          <c:extLst>
            <c:ext xmlns:c16="http://schemas.microsoft.com/office/drawing/2014/chart" uri="{C3380CC4-5D6E-409C-BE32-E72D297353CC}">
              <c16:uniqueId val="{00000006-9EA0-4CC6-BB4E-E3D11C4BEE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831</c:v>
                </c:pt>
                <c:pt idx="3">
                  <c:v>979</c:v>
                </c:pt>
                <c:pt idx="6">
                  <c:v>972</c:v>
                </c:pt>
                <c:pt idx="9">
                  <c:v>1022</c:v>
                </c:pt>
                <c:pt idx="12">
                  <c:v>958</c:v>
                </c:pt>
              </c:numCache>
            </c:numRef>
          </c:val>
          <c:extLst>
            <c:ext xmlns:c16="http://schemas.microsoft.com/office/drawing/2014/chart" uri="{C3380CC4-5D6E-409C-BE32-E72D297353CC}">
              <c16:uniqueId val="{00000007-9EA0-4CC6-BB4E-E3D11C4BEE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13735</c:v>
                </c:pt>
                <c:pt idx="3">
                  <c:v>12191</c:v>
                </c:pt>
                <c:pt idx="6">
                  <c:v>10673</c:v>
                </c:pt>
                <c:pt idx="9">
                  <c:v>10026</c:v>
                </c:pt>
                <c:pt idx="12">
                  <c:v>9349</c:v>
                </c:pt>
              </c:numCache>
            </c:numRef>
          </c:val>
          <c:extLst>
            <c:ext xmlns:c16="http://schemas.microsoft.com/office/drawing/2014/chart" uri="{C3380CC4-5D6E-409C-BE32-E72D297353CC}">
              <c16:uniqueId val="{00000008-9EA0-4CC6-BB4E-E3D11C4BEE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A0-4CC6-BB4E-E3D11C4BEE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25616</c:v>
                </c:pt>
                <c:pt idx="3">
                  <c:v>26529</c:v>
                </c:pt>
                <c:pt idx="6">
                  <c:v>26341</c:v>
                </c:pt>
                <c:pt idx="9">
                  <c:v>25806</c:v>
                </c:pt>
                <c:pt idx="12">
                  <c:v>25347</c:v>
                </c:pt>
              </c:numCache>
            </c:numRef>
          </c:val>
          <c:extLst>
            <c:ext xmlns:c16="http://schemas.microsoft.com/office/drawing/2014/chart" uri="{C3380CC4-5D6E-409C-BE32-E72D297353CC}">
              <c16:uniqueId val="{0000000A-9EA0-4CC6-BB4E-E3D11C4BEE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11038</c:v>
                </c:pt>
                <c:pt idx="2">
                  <c:v>#N/A</c:v>
                </c:pt>
                <c:pt idx="3">
                  <c:v>#N/A</c:v>
                </c:pt>
                <c:pt idx="4">
                  <c:v>10720</c:v>
                </c:pt>
                <c:pt idx="5">
                  <c:v>#N/A</c:v>
                </c:pt>
                <c:pt idx="6">
                  <c:v>#N/A</c:v>
                </c:pt>
                <c:pt idx="7">
                  <c:v>10004</c:v>
                </c:pt>
                <c:pt idx="8">
                  <c:v>#N/A</c:v>
                </c:pt>
                <c:pt idx="9">
                  <c:v>#N/A</c:v>
                </c:pt>
                <c:pt idx="10">
                  <c:v>9862</c:v>
                </c:pt>
                <c:pt idx="11">
                  <c:v>#N/A</c:v>
                </c:pt>
                <c:pt idx="12">
                  <c:v>#N/A</c:v>
                </c:pt>
                <c:pt idx="13">
                  <c:v>9571</c:v>
                </c:pt>
                <c:pt idx="14">
                  <c:v>#N/A</c:v>
                </c:pt>
              </c:numCache>
            </c:numRef>
          </c:val>
          <c:smooth val="0"/>
          <c:extLst>
            <c:ext xmlns:c16="http://schemas.microsoft.com/office/drawing/2014/chart" uri="{C3380CC4-5D6E-409C-BE32-E72D297353CC}">
              <c16:uniqueId val="{0000000B-9EA0-4CC6-BB4E-E3D11C4BEE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1381</c:v>
                </c:pt>
                <c:pt idx="1">
                  <c:v>1017</c:v>
                </c:pt>
                <c:pt idx="2">
                  <c:v>1017</c:v>
                </c:pt>
              </c:numCache>
            </c:numRef>
          </c:val>
          <c:extLst>
            <c:ext xmlns:c16="http://schemas.microsoft.com/office/drawing/2014/chart" uri="{C3380CC4-5D6E-409C-BE32-E72D297353CC}">
              <c16:uniqueId val="{00000000-471F-4B3F-AAA8-62D79559CF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147</c:v>
                </c:pt>
                <c:pt idx="1">
                  <c:v>238</c:v>
                </c:pt>
                <c:pt idx="2">
                  <c:v>181</c:v>
                </c:pt>
              </c:numCache>
            </c:numRef>
          </c:val>
          <c:extLst>
            <c:ext xmlns:c16="http://schemas.microsoft.com/office/drawing/2014/chart" uri="{C3380CC4-5D6E-409C-BE32-E72D297353CC}">
              <c16:uniqueId val="{00000001-471F-4B3F-AAA8-62D79559CF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828</c:v>
                </c:pt>
                <c:pt idx="1">
                  <c:v>757</c:v>
                </c:pt>
                <c:pt idx="2">
                  <c:v>570</c:v>
                </c:pt>
              </c:numCache>
            </c:numRef>
          </c:val>
          <c:extLst>
            <c:ext xmlns:c16="http://schemas.microsoft.com/office/drawing/2014/chart" uri="{C3380CC4-5D6E-409C-BE32-E72D297353CC}">
              <c16:uniqueId val="{00000002-471F-4B3F-AAA8-62D79559CF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{71941BDB-BEF8-49D3-ADDA-1A5D2973A6E6}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FD7-495C-8741-0BAB2D755C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{A8502C37-095B-4487-9B2A-E199ADED0656}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D7-495C-8741-0BAB2D755C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{9ECF37DE-ECA9-4EE0-B235-094E60BEB2C8}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D7-495C-8741-0BAB2D755C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{9202CCE5-04DC-4AB1-A2C4-B65F4474FD0C}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D7-495C-8741-0BAB2D755C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{678E83DD-1E25-4BF2-906B-E4CF73F71046}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D7-495C-8741-0BAB2D755C2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{C89C594A-923E-41AC-9B53-E3D2CB13EAF0}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FD7-495C-8741-0BAB2D755C2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{459C0B43-879F-416C-8962-F279C67860FA}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FD7-495C-8741-0BAB2D755C2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{7618A7DD-334F-4504-A639-C075849D5FA5}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FD7-495C-8741-0BAB2D755C2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{CD730387-B254-4A8F-9963-FF8F03779F1A}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FD7-495C-8741-0BAB2D755C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63.3</c:v>
                </c:pt>
                <c:pt idx="16">
                  <c:v>63.5</c:v>
                </c:pt>
                <c:pt idx="24">
                  <c:v>64.7</c:v>
                </c:pt>
                <c:pt idx="32">
                  <c:v>65.7</c:v>
                </c:pt>
              </c:numCache>
            </c:numRef>
          </c:xVal>
          <c:yVal>
            <c:numRef>
              <c:f>公会計指標分析・財政指標組合せ分析表!$BP$51:$DC$51</c:f>
              <c:numCache>
                <c:formatCode>#,##0.0;"▲ "#,##0.0</c:formatCode>
                <c:ptCount val="40"/>
                <c:pt idx="8">
                  <c:v>88.4</c:v>
                </c:pt>
                <c:pt idx="16">
                  <c:v>82.9</c:v>
                </c:pt>
                <c:pt idx="24">
                  <c:v>81.5</c:v>
                </c:pt>
                <c:pt idx="32">
                  <c:v>78.8</c:v>
                </c:pt>
              </c:numCache>
            </c:numRef>
          </c:yVal>
          <c:smooth val="0"/>
          <c:extLst>
            <c:ext xmlns:c16="http://schemas.microsoft.com/office/drawing/2014/chart" uri="{C3380CC4-5D6E-409C-BE32-E72D297353CC}">
              <c16:uniqueId val="{00000009-AFD7-495C-8741-0BAB2D755C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{AA3C9CB5-D39F-42ED-93C4-988A0DBA0138}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FD7-495C-8741-0BAB2D755C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{E78B50C5-71A1-4BCD-99A6-FFF944A48359}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D7-495C-8741-0BAB2D755C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{4460649F-38B8-4A0F-9349-BAE1F08CCBFD}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D7-495C-8741-0BAB2D755C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{ADC8AC41-5133-407D-993C-FD2A11AA6186}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D7-495C-8741-0BAB2D755C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{3E48B86B-DD99-4F3F-B475-46DDE3F5BE7A}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D7-495C-8741-0BAB2D755C2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{FFD05A6C-BDB9-4CC8-A1A4-EE3FCAC9A980}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FD7-495C-8741-0BAB2D755C2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{E8D35B4E-1B06-4584-A532-7B15D0F55FDA}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FD7-495C-8741-0BAB2D755C2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{4B7E6210-001E-49E8-86EB-6BE6D7F707E5}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FD7-495C-8741-0BAB2D755C2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{80995903-0825-4C19-891D-98F0E6DCFCC0}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FD7-495C-8741-0BAB2D755C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AFD7-495C-8741-0BAB2D755C2E}"/>
            </c:ext>
          </c:extLst>
        </c:ser>
        <c:dLbls>
          <c:showLegendKey val="0"/>
          <c:showVal val="1"/>
          <c:showCatName val="0"/>
          <c:showSerName val="0"/>
          <c:showPercent val="0"/>
          <c:showBubbleSize val="0"/>
        </c:dLbls>
        <c:axId val="46179840"/>
        <c:axId val="46181760"/>
      </c:scatterChart>
      <c:valAx>
        <c:axId val="46179840"/>
        <c:scaling>
          <c:orientation val="minMax"/>
          <c:max val="66.5"/>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{C735E3C6-72E8-4561-9126-1A9CF5845733}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7CA-47A1-9EAD-F25821B9AE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{FF8434AE-8125-45DD-8BE2-EB59F69189F5}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CA-47A1-9EAD-F25821B9AE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{59698A77-BD72-4B48-A997-1AD23908DBB4}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CA-47A1-9EAD-F25821B9AE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{E2C54968-761D-49DF-AE93-9BD117276F2F}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CA-47A1-9EAD-F25821B9AE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{55EA3E93-5A10-43BE-87E9-1F740647C327}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CA-47A1-9EAD-F25821B9AEB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{43DE0F26-1B87-4BFF-9AB5-8604B3571B4D}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7CA-47A1-9EAD-F25821B9AEB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{D57BAF52-4458-4995-A36D-8A1F772F08DB}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7CA-47A1-9EAD-F25821B9AE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{D65D7C5E-2B82-4E25-AAC8-E6B21E381650}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7CA-47A1-9EAD-F25821B9AE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{5F574DB9-CFB7-478E-83AC-78BB8AEC19AA}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7CA-47A1-9EAD-F25821B9AE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10.4</c:v>
                </c:pt>
                <c:pt idx="16">
                  <c:v>10</c:v>
                </c:pt>
                <c:pt idx="24">
                  <c:v>10.3</c:v>
                </c:pt>
                <c:pt idx="32">
                  <c:v>10.5</c:v>
                </c:pt>
              </c:numCache>
            </c:numRef>
          </c:xVal>
          <c:yVal>
            <c:numRef>
              <c:f>公会計指標分析・財政指標組合せ分析表!$BP$73:$DC$73</c:f>
              <c:numCache>
                <c:formatCode>#,##0.0;"▲ "#,##0.0</c:formatCode>
                <c:ptCount val="40"/>
                <c:pt idx="0">
                  <c:v>92.8</c:v>
                </c:pt>
                <c:pt idx="8">
                  <c:v>88.4</c:v>
                </c:pt>
                <c:pt idx="16">
                  <c:v>82.9</c:v>
                </c:pt>
                <c:pt idx="24">
                  <c:v>81.5</c:v>
                </c:pt>
                <c:pt idx="32">
                  <c:v>78.8</c:v>
                </c:pt>
              </c:numCache>
            </c:numRef>
          </c:yVal>
          <c:smooth val="0"/>
          <c:extLst>
            <c:ext xmlns:c16="http://schemas.microsoft.com/office/drawing/2014/chart" uri="{C3380CC4-5D6E-409C-BE32-E72D297353CC}">
              <c16:uniqueId val="{00000009-E7CA-47A1-9EAD-F25821B9AE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{C33D99D1-5C2F-4145-89F5-D31CF173DB5E}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7CA-47A1-9EAD-F25821B9AE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{81D031DA-D437-4B6F-AB60-5FEC31B8F0E8}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CA-47A1-9EAD-F25821B9AE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{7C3FDE1E-B9CA-4CE1-AF55-5BF0F0652105}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CA-47A1-9EAD-F25821B9AE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{8AF97CAB-9E99-424A-8720-F5998A362EC8}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CA-47A1-9EAD-F25821B9AE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{A515D1FD-79F0-4D17-B682-3009BA3E0346}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CA-47A1-9EAD-F25821B9AEBB}"/>
                </c:ext>
              </c:extLst>
            </c:dLbl>
            <c:dLbl>
              <c:idx val="8"/>
              <c:layout>
                <c:manualLayout>
                  <c:x val="-2.6710997734770616E-2"/>
                  <c:y val="-5.093714873618669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{E1934578-1023-4532-AB9D-3167490805E5}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7CA-47A1-9EAD-F25821B9AEBB}"/>
                </c:ext>
              </c:extLst>
            </c:dLbl>
            <c:dLbl>
              <c:idx val="16"/>
              <c:layout>
                <c:manualLayout>
                  <c:x val="-3.6684985503450687E-2"/>
                  <c:y val="-7.389614543940127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{53347A74-D97F-42E2-A4D1-5BE1B3180CC5}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7CA-47A1-9EAD-F25821B9AE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{100367BD-28F5-40FA-84AC-5BC6AB3B08EA}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7CA-47A1-9EAD-F25821B9AE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{4AE03DC6-9F99-4EF6-9158-B5D9062C690B}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7CA-47A1-9EAD-F25821B9AE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E7CA-47A1-9EAD-F25821B9AEBB}"/>
            </c:ext>
          </c:extLst>
        </c:ser>
        <c:dLbls>
          <c:showLegendKey val="0"/>
          <c:showVal val="1"/>
          <c:showCatName val="0"/>
          <c:showSerName val="0"/>
          <c:showPercent val="0"/>
          <c:showBubbleSize val="0"/>
        </c:dLbls>
        <c:axId val="84219776"/>
        <c:axId val="84234240"/>
      </c:scatterChart>
      <c:valAx>
        <c:axId val="84219776"/>
        <c:scaling>
          <c:orientation val="minMax"/>
          <c:max val="11.1"/>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過去からの地方債の発行抑制策により、横ばいで推移している。近年は、臨時財政対策債や退職手当債の発行、第三セクター等改革推進債の発行に係る償還金が増えている一方で、公営企業債の元利償還金に対する繰入額については、今後公営企業債の償還が進み、減少傾向で推移すると見込まれる。</a:t>
          </a:r>
        </a:p>
        <a:p>
          <a:r>
            <a:rPr kumimoji="1" lang="ja-JP" altLang="en-US" sz="1400">
              <a:latin typeface="ＭＳ ゴシック" pitchFamily="49" charset="-128"/>
              <a:ea typeface="ＭＳ ゴシック" pitchFamily="49" charset="-128"/>
            </a:rPr>
            <a:t>今後は、市や関連一部事務組合での大規模な建設事業に伴う起債が予定されていることから、元利償還金等の推移を注視していく。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一般会計等に係る地方債の現在高については、臨時財政対策債や退職手当債、第三セクター等改革推進債の発行により、近年増加傾向にあったが、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年度は前年比で</a:t>
          </a:r>
          <a:r>
            <a:rPr kumimoji="1" lang="en-US" altLang="ja-JP" sz="1400">
              <a:latin typeface="ＭＳ ゴシック" pitchFamily="49" charset="-128"/>
              <a:ea typeface="ＭＳ ゴシック" pitchFamily="49" charset="-128"/>
            </a:rPr>
            <a:t>459</a:t>
          </a:r>
          <a:r>
            <a:rPr kumimoji="1" lang="ja-JP" altLang="en-US" sz="1400">
              <a:latin typeface="ＭＳ ゴシック" pitchFamily="49" charset="-128"/>
              <a:ea typeface="ＭＳ ゴシック" pitchFamily="49" charset="-128"/>
            </a:rPr>
            <a:t>百万円減少することとなった。公営企業債等繰入見込額については、上下水道事業債への繰入見込みが減少傾向にある。また、退職手当負担見込額についても、新規採用職員の抑制により減少傾向にある。一方、充当可能特定歳入については、都市計画税充当可能額の減少により、大幅に減少してきている。これは、都市計画税の減少に相反する形で都市計画事業が伸びているためである。</a:t>
          </a:r>
        </a:p>
        <a:p>
          <a:r>
            <a:rPr kumimoji="1" lang="ja-JP" altLang="en-US" sz="1400">
              <a:latin typeface="ＭＳ ゴシック" pitchFamily="49" charset="-128"/>
              <a:ea typeface="ＭＳ ゴシック" pitchFamily="49" charset="-128"/>
            </a:rPr>
            <a:t>今後については、市や関連一部事務組合での大規模な建設事業に伴う起債が予定されていることから、将来負担額の推移を注視していく。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全体としては、社会保障関係経費の増加等に伴う一般財源の補填や、小学校・幼稚園施設等の整備に基金を充当したことにより、前年度から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積立金額は、類似団体に比べると大幅に低い水準にあるが、今後も社会保障関係経費等の増加、また市や関連一部事務組合での大規模な建設事業が予定されているなど、各基金において積立額が大幅に増えていく見込みはなく、数年はそれら事業のために基金を取り崩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今後は、近年多発する災害等による突発的な財政需要や、景気変動に伴う税収の減少などにも備えるため、歳入増加策や業務効率の改善・経費の最小化により、現行基金残高の維持に努める。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地元公共事業積立基金は、財産区住民の福祉を増進する目的で行う公共事業の資金として充当するための基金である。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公共施設整備基金は、公共施設の整備事業の経費に充当するための基金である。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福祉基金は、住民福祉の増進に資するための経費に充当するための基金である。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ふるさと天理応援基金は、天理市の魅力を高めるためにふるさと天理応援寄附金を充当するための基金である。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地域福祉基金は、地域の振興に資するための経費に充当するための基金である。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地元公共事業積立基金は、市内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町の事業に充当したことにより、前年度より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百万円減少している。公共施設整備基金は、小学校・幼稚園施設等の整備に充当したことにより、前年度より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百万円減少している。福祉基金については、福祉施設等の整備に充当したため、前年度より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百万円減少している。ふるさと天理応援基金については、ふるさと納税による寄附の使途である、子ども・子育てに関する事業等に充当したが、前年度と同程度の寄附があったため大きな増減はない。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施設の老朽化に伴う更新費用等の増加により、特定目的基金全体としては大幅に増加する見込みはないものの、ふるさと天理応援基金については、返礼品やインターネット上でのポータルサイトの拡充など、ふるさと納税による寄附の増加により、基金の充実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財政調整基金については、社会保障関係経費等の増加に伴う一般財源の増加分を、財政調整基金の取崩しで補填しているため、年々減少傾向にある。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類似団体と比べると大幅に低い水準にあるが、今後も社会保障関係経費の増加等により、徐々に減少していくものと考えられる。これらに加え、近年多発する災害による突発的な財政需要や、景気変動に伴う税収の減少等にも備えるため、現行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今年度、基金残高が減少した主な要因としては、治水対策事業償還金等に充当したことによる。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今後については、土地開発公社解散に伴う第三セクター等改革推進債等の償還財源に充当する予定である。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65,539
64,680
86.42
26,183,604
24,958,136
1,011,492
14,349,156
25,347,143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を上回っており、緩やかな上昇が続いている。今後は平成２８年に策定した公共施設総合管理計画に基づき、各種施設の老朽化や多額の更新・改修費用への対応を進めるとともに、人口規模の変化に応じた施設の規模・総量の最適化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81" name="楕円 80"/>
        <xdr:cNvSpPr/>
      </xdr:nvSpPr>
      <xdr:spPr>
        <a:xfrm>
          <a:off x="47117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82" name="有形固定資産減価償却率該当値テキスト"/>
        <xdr:cNvSpPr txBox="1"/>
      </xdr:nvSpPr>
      <xdr:spPr>
        <a:xfrm>
          <a:off x="4813300" y="550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83" name="楕円 82"/>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28</xdr:row>
      <xdr:rowOff>161199</xdr:rowOff>
    </xdr:to>
    <xdr:cxnSp macro="">
      <xdr:nvCxnSpPr>
        <xdr:cNvPr id="84" name="直線コネクタ 83"/>
        <xdr:cNvCxnSpPr/>
      </xdr:nvCxnSpPr>
      <xdr:spPr>
        <a:xfrm flipV="1">
          <a:off x="4051300" y="5702481"/>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5" name="楕円 84"/>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161199</xdr:rowOff>
    </xdr:from>
    <xdr:to>
      <xdr:col>19</xdr:col>
      <xdr:colOff>136525</xdr:colOff>
      <xdr:row>29</xdr:row>
      <xdr:rowOff>26761</xdr:rowOff>
    </xdr:to>
    <xdr:cxnSp macro="">
      <xdr:nvCxnSpPr>
        <xdr:cNvPr id="86" name="直線コネクタ 85"/>
        <xdr:cNvCxnSpPr/>
      </xdr:nvCxnSpPr>
      <xdr:spPr>
        <a:xfrm flipV="1">
          <a:off x="3289300" y="573332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153579</xdr:rowOff>
    </xdr:from>
    <xdr:to>
      <xdr:col>11</xdr:col>
      <xdr:colOff>187325</xdr:colOff>
      <xdr:row>29</xdr:row>
      <xdr:rowOff>83729</xdr:rowOff>
    </xdr:to>
    <xdr:sp macro="" textlink="">
      <xdr:nvSpPr>
        <xdr:cNvPr id="87" name="楕円 86"/>
        <xdr:cNvSpPr/>
      </xdr:nvSpPr>
      <xdr:spPr>
        <a:xfrm>
          <a:off x="2476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32929</xdr:rowOff>
    </xdr:to>
    <xdr:cxnSp macro="">
      <xdr:nvCxnSpPr>
        <xdr:cNvPr id="88" name="直線コネクタ 87"/>
        <xdr:cNvCxnSpPr/>
      </xdr:nvCxnSpPr>
      <xdr:spPr>
        <a:xfrm flipV="1">
          <a:off x="2527300" y="577033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92" name="n_1mainValue有形固定資産減価償却率"/>
        <xdr:cNvSpPr txBox="1"/>
      </xdr:nvSpPr>
      <xdr:spPr>
        <a:xfrm>
          <a:off x="38360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3"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100256</xdr:rowOff>
    </xdr:from>
    <xdr:ext cx="405111" cy="259045"/>
    <xdr:sp macro="" textlink="">
      <xdr:nvSpPr>
        <xdr:cNvPr id="94" name="n_3mainValue有形固定資産減価償却率"/>
        <xdr:cNvSpPr txBox="1"/>
      </xdr:nvSpPr>
      <xdr:spPr>
        <a:xfrm>
          <a:off x="2324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中でも高く、全国平均を上回っている。平成３０年度においては地方債残高が減少し、将来負担比率は減少したものの、依然人件費等の経常支出が多く、債務償還比率が高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近年は全庁を上げた業務の見直しや働き方改革を推進し、人件費の抑制に努めている。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170864</xdr:rowOff>
    </xdr:from>
    <xdr:to>
      <xdr:col>76</xdr:col>
      <xdr:colOff>73025</xdr:colOff>
      <xdr:row>27</xdr:row>
      <xdr:rowOff>101014</xdr:rowOff>
    </xdr:to>
    <xdr:sp macro="" textlink="">
      <xdr:nvSpPr>
        <xdr:cNvPr id="136" name="楕円 135"/>
        <xdr:cNvSpPr/>
      </xdr:nvSpPr>
      <xdr:spPr>
        <a:xfrm>
          <a:off x="14744700" y="5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85791</xdr:rowOff>
    </xdr:from>
    <xdr:ext cx="560923" cy="259045"/>
    <xdr:sp macro="" textlink="">
      <xdr:nvSpPr>
        <xdr:cNvPr id="137" name="債務償還比率該当値テキスト"/>
        <xdr:cNvSpPr txBox="1"/>
      </xdr:nvSpPr>
      <xdr:spPr>
        <a:xfrm>
          <a:off x="14846300" y="5315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32519</xdr:rowOff>
    </xdr:from>
    <xdr:to>
      <xdr:col>72</xdr:col>
      <xdr:colOff>123825</xdr:colOff>
      <xdr:row>27</xdr:row>
      <xdr:rowOff>134119</xdr:rowOff>
    </xdr:to>
    <xdr:sp macro="" textlink="">
      <xdr:nvSpPr>
        <xdr:cNvPr id="138" name="楕円 137"/>
        <xdr:cNvSpPr/>
      </xdr:nvSpPr>
      <xdr:spPr>
        <a:xfrm>
          <a:off x="14033500" y="54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50214</xdr:rowOff>
    </xdr:from>
    <xdr:to>
      <xdr:col>76</xdr:col>
      <xdr:colOff>22225</xdr:colOff>
      <xdr:row>27</xdr:row>
      <xdr:rowOff>83319</xdr:rowOff>
    </xdr:to>
    <xdr:cxnSp macro="">
      <xdr:nvCxnSpPr>
        <xdr:cNvPr id="139" name="直線コネクタ 138"/>
        <xdr:cNvCxnSpPr/>
      </xdr:nvCxnSpPr>
      <xdr:spPr>
        <a:xfrm flipV="1">
          <a:off x="14084300" y="5450889"/>
          <a:ext cx="711200" cy="3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150646</xdr:rowOff>
    </xdr:from>
    <xdr:ext cx="560923" cy="259045"/>
    <xdr:sp macro="" textlink="">
      <xdr:nvSpPr>
        <xdr:cNvPr id="141" name="n_1mainValue債務償還比率"/>
        <xdr:cNvSpPr txBox="1"/>
      </xdr:nvSpPr>
      <xdr:spPr>
        <a:xfrm>
          <a:off x="13791138" y="5208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65,539
64,680
86.42
26,183,604
24,958,136
1,011,492
14,349,156
25,347,143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61323</xdr:rowOff>
    </xdr:from>
    <xdr:to>
      <xdr:col>24</xdr:col>
      <xdr:colOff>114300</xdr:colOff>
      <xdr:row>36</xdr:row>
      <xdr:rowOff>162923</xdr:rowOff>
    </xdr:to>
    <xdr:sp macro="" textlink="">
      <xdr:nvSpPr>
        <xdr:cNvPr id="72" name="楕円 71"/>
        <xdr:cNvSpPr/>
      </xdr:nvSpPr>
      <xdr:spPr>
        <a:xfrm>
          <a:off x="4584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84200</xdr:rowOff>
    </xdr:from>
    <xdr:ext cx="405111" cy="259045"/>
    <xdr:sp macro="" textlink="">
      <xdr:nvSpPr>
        <xdr:cNvPr id="73" name="【道路】&#10;有形固定資産減価償却率該当値テキスト"/>
        <xdr:cNvSpPr txBox="1"/>
      </xdr:nvSpPr>
      <xdr:spPr>
        <a:xfrm>
          <a:off x="4673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4" name="楕円 73"/>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112123</xdr:rowOff>
    </xdr:from>
    <xdr:to>
      <xdr:col>24</xdr:col>
      <xdr:colOff>63500</xdr:colOff>
      <xdr:row>36</xdr:row>
      <xdr:rowOff>134983</xdr:rowOff>
    </xdr:to>
    <xdr:cxnSp macro="">
      <xdr:nvCxnSpPr>
        <xdr:cNvPr id="75" name="直線コネクタ 74"/>
        <xdr:cNvCxnSpPr/>
      </xdr:nvCxnSpPr>
      <xdr:spPr>
        <a:xfrm flipV="1">
          <a:off x="3797300" y="62843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102144</xdr:rowOff>
    </xdr:from>
    <xdr:to>
      <xdr:col>15</xdr:col>
      <xdr:colOff>101600</xdr:colOff>
      <xdr:row>37</xdr:row>
      <xdr:rowOff>32294</xdr:rowOff>
    </xdr:to>
    <xdr:sp macro="" textlink="">
      <xdr:nvSpPr>
        <xdr:cNvPr id="76" name="楕円 75"/>
        <xdr:cNvSpPr/>
      </xdr:nvSpPr>
      <xdr:spPr>
        <a:xfrm>
          <a:off x="2857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152944</xdr:rowOff>
    </xdr:to>
    <xdr:cxnSp macro="">
      <xdr:nvCxnSpPr>
        <xdr:cNvPr id="77" name="直線コネクタ 76"/>
        <xdr:cNvCxnSpPr/>
      </xdr:nvCxnSpPr>
      <xdr:spPr>
        <a:xfrm flipV="1">
          <a:off x="2908300" y="63071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78" name="楕円 77"/>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152944</xdr:rowOff>
    </xdr:from>
    <xdr:to>
      <xdr:col>15</xdr:col>
      <xdr:colOff>50800</xdr:colOff>
      <xdr:row>37</xdr:row>
      <xdr:rowOff>5987</xdr:rowOff>
    </xdr:to>
    <xdr:cxnSp macro="">
      <xdr:nvCxnSpPr>
        <xdr:cNvPr id="79" name="直線コネクタ 78"/>
        <xdr:cNvCxnSpPr/>
      </xdr:nvCxnSpPr>
      <xdr:spPr>
        <a:xfrm flipV="1">
          <a:off x="2019300" y="63251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3" name="n_1mainValue【道路】&#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84" name="n_2mainValue【道路】&#10;有形固定資産減価償却率"/>
        <xdr:cNvSpPr txBox="1"/>
      </xdr:nvSpPr>
      <xdr:spPr>
        <a:xfrm>
          <a:off x="2705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5" name="n_3mainValue【道路】&#10;有形固定資産減価償却率"/>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93472</xdr:rowOff>
    </xdr:from>
    <xdr:to>
      <xdr:col>55</xdr:col>
      <xdr:colOff>50800</xdr:colOff>
      <xdr:row>42</xdr:row>
      <xdr:rowOff>23622</xdr:rowOff>
    </xdr:to>
    <xdr:sp macro="" textlink="">
      <xdr:nvSpPr>
        <xdr:cNvPr id="124" name="楕円 123"/>
        <xdr:cNvSpPr/>
      </xdr:nvSpPr>
      <xdr:spPr>
        <a:xfrm>
          <a:off x="10426700" y="71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86284</xdr:rowOff>
    </xdr:from>
    <xdr:to>
      <xdr:col>50</xdr:col>
      <xdr:colOff>165100</xdr:colOff>
      <xdr:row>42</xdr:row>
      <xdr:rowOff>16434</xdr:rowOff>
    </xdr:to>
    <xdr:sp macro="" textlink="">
      <xdr:nvSpPr>
        <xdr:cNvPr id="126" name="楕円 125"/>
        <xdr:cNvSpPr/>
      </xdr:nvSpPr>
      <xdr:spPr>
        <a:xfrm>
          <a:off x="9588500" y="71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137084</xdr:rowOff>
    </xdr:from>
    <xdr:to>
      <xdr:col>55</xdr:col>
      <xdr:colOff>0</xdr:colOff>
      <xdr:row>41</xdr:row>
      <xdr:rowOff>144272</xdr:rowOff>
    </xdr:to>
    <xdr:cxnSp macro="">
      <xdr:nvCxnSpPr>
        <xdr:cNvPr id="127" name="直線コネクタ 126"/>
        <xdr:cNvCxnSpPr/>
      </xdr:nvCxnSpPr>
      <xdr:spPr>
        <a:xfrm>
          <a:off x="9639300" y="7166534"/>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86944</xdr:rowOff>
    </xdr:from>
    <xdr:to>
      <xdr:col>46</xdr:col>
      <xdr:colOff>38100</xdr:colOff>
      <xdr:row>42</xdr:row>
      <xdr:rowOff>17094</xdr:rowOff>
    </xdr:to>
    <xdr:sp macro="" textlink="">
      <xdr:nvSpPr>
        <xdr:cNvPr id="128" name="楕円 127"/>
        <xdr:cNvSpPr/>
      </xdr:nvSpPr>
      <xdr:spPr>
        <a:xfrm>
          <a:off x="8699500" y="71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137084</xdr:rowOff>
    </xdr:from>
    <xdr:to>
      <xdr:col>50</xdr:col>
      <xdr:colOff>114300</xdr:colOff>
      <xdr:row>41</xdr:row>
      <xdr:rowOff>137744</xdr:rowOff>
    </xdr:to>
    <xdr:cxnSp macro="">
      <xdr:nvCxnSpPr>
        <xdr:cNvPr id="129" name="直線コネクタ 128"/>
        <xdr:cNvCxnSpPr/>
      </xdr:nvCxnSpPr>
      <xdr:spPr>
        <a:xfrm flipV="1">
          <a:off x="8750300" y="7166534"/>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95644</xdr:rowOff>
    </xdr:from>
    <xdr:to>
      <xdr:col>41</xdr:col>
      <xdr:colOff>101600</xdr:colOff>
      <xdr:row>42</xdr:row>
      <xdr:rowOff>25794</xdr:rowOff>
    </xdr:to>
    <xdr:sp macro="" textlink="">
      <xdr:nvSpPr>
        <xdr:cNvPr id="130" name="楕円 129"/>
        <xdr:cNvSpPr/>
      </xdr:nvSpPr>
      <xdr:spPr>
        <a:xfrm>
          <a:off x="7810500" y="71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137744</xdr:rowOff>
    </xdr:from>
    <xdr:to>
      <xdr:col>45</xdr:col>
      <xdr:colOff>177800</xdr:colOff>
      <xdr:row>41</xdr:row>
      <xdr:rowOff>146444</xdr:rowOff>
    </xdr:to>
    <xdr:cxnSp macro="">
      <xdr:nvCxnSpPr>
        <xdr:cNvPr id="131" name="直線コネクタ 130"/>
        <xdr:cNvCxnSpPr/>
      </xdr:nvCxnSpPr>
      <xdr:spPr>
        <a:xfrm flipV="1">
          <a:off x="7861300" y="7167194"/>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7561</xdr:rowOff>
    </xdr:from>
    <xdr:ext cx="469744" cy="259045"/>
    <xdr:sp macro="" textlink="">
      <xdr:nvSpPr>
        <xdr:cNvPr id="135" name="n_1mainValue【道路】&#10;一人当たり延長"/>
        <xdr:cNvSpPr txBox="1"/>
      </xdr:nvSpPr>
      <xdr:spPr>
        <a:xfrm>
          <a:off x="9391727" y="720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8221</xdr:rowOff>
    </xdr:from>
    <xdr:ext cx="469744" cy="259045"/>
    <xdr:sp macro="" textlink="">
      <xdr:nvSpPr>
        <xdr:cNvPr id="136" name="n_2mainValue【道路】&#10;一人当たり延長"/>
        <xdr:cNvSpPr txBox="1"/>
      </xdr:nvSpPr>
      <xdr:spPr>
        <a:xfrm>
          <a:off x="8515427" y="720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16921</xdr:rowOff>
    </xdr:from>
    <xdr:ext cx="469744" cy="259045"/>
    <xdr:sp macro="" textlink="">
      <xdr:nvSpPr>
        <xdr:cNvPr id="137" name="n_3mainValue【道路】&#10;一人当たり延長"/>
        <xdr:cNvSpPr txBox="1"/>
      </xdr:nvSpPr>
      <xdr:spPr>
        <a:xfrm>
          <a:off x="7626427" y="72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133713</xdr:rowOff>
    </xdr:from>
    <xdr:to>
      <xdr:col>24</xdr:col>
      <xdr:colOff>114300</xdr:colOff>
      <xdr:row>57</xdr:row>
      <xdr:rowOff>63863</xdr:rowOff>
    </xdr:to>
    <xdr:sp macro="" textlink="">
      <xdr:nvSpPr>
        <xdr:cNvPr id="178" name="楕円 177"/>
        <xdr:cNvSpPr/>
      </xdr:nvSpPr>
      <xdr:spPr>
        <a:xfrm>
          <a:off x="45847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48640</xdr:rowOff>
    </xdr:from>
    <xdr:ext cx="405111" cy="259045"/>
    <xdr:sp macro="" textlink="">
      <xdr:nvSpPr>
        <xdr:cNvPr id="179" name="【橋りょう・トンネル】&#10;有形固定資産減価償却率該当値テキスト"/>
        <xdr:cNvSpPr txBox="1"/>
      </xdr:nvSpPr>
      <xdr:spPr>
        <a:xfrm>
          <a:off x="4673600" y="964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145143</xdr:rowOff>
    </xdr:from>
    <xdr:to>
      <xdr:col>20</xdr:col>
      <xdr:colOff>38100</xdr:colOff>
      <xdr:row>57</xdr:row>
      <xdr:rowOff>75293</xdr:rowOff>
    </xdr:to>
    <xdr:sp macro="" textlink="">
      <xdr:nvSpPr>
        <xdr:cNvPr id="180" name="楕円 179"/>
        <xdr:cNvSpPr/>
      </xdr:nvSpPr>
      <xdr:spPr>
        <a:xfrm>
          <a:off x="3746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13063</xdr:rowOff>
    </xdr:from>
    <xdr:to>
      <xdr:col>24</xdr:col>
      <xdr:colOff>63500</xdr:colOff>
      <xdr:row>57</xdr:row>
      <xdr:rowOff>24493</xdr:rowOff>
    </xdr:to>
    <xdr:cxnSp macro="">
      <xdr:nvCxnSpPr>
        <xdr:cNvPr id="181" name="直線コネクタ 180"/>
        <xdr:cNvCxnSpPr/>
      </xdr:nvCxnSpPr>
      <xdr:spPr>
        <a:xfrm flipV="1">
          <a:off x="3797300" y="97857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156573</xdr:rowOff>
    </xdr:from>
    <xdr:to>
      <xdr:col>15</xdr:col>
      <xdr:colOff>101600</xdr:colOff>
      <xdr:row>57</xdr:row>
      <xdr:rowOff>86723</xdr:rowOff>
    </xdr:to>
    <xdr:sp macro="" textlink="">
      <xdr:nvSpPr>
        <xdr:cNvPr id="182" name="楕円 181"/>
        <xdr:cNvSpPr/>
      </xdr:nvSpPr>
      <xdr:spPr>
        <a:xfrm>
          <a:off x="2857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24493</xdr:rowOff>
    </xdr:from>
    <xdr:to>
      <xdr:col>19</xdr:col>
      <xdr:colOff>177800</xdr:colOff>
      <xdr:row>57</xdr:row>
      <xdr:rowOff>35923</xdr:rowOff>
    </xdr:to>
    <xdr:cxnSp macro="">
      <xdr:nvCxnSpPr>
        <xdr:cNvPr id="183" name="直線コネクタ 182"/>
        <xdr:cNvCxnSpPr/>
      </xdr:nvCxnSpPr>
      <xdr:spPr>
        <a:xfrm flipV="1">
          <a:off x="2908300" y="97971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4717</xdr:rowOff>
    </xdr:from>
    <xdr:to>
      <xdr:col>10</xdr:col>
      <xdr:colOff>165100</xdr:colOff>
      <xdr:row>57</xdr:row>
      <xdr:rowOff>106317</xdr:rowOff>
    </xdr:to>
    <xdr:sp macro="" textlink="">
      <xdr:nvSpPr>
        <xdr:cNvPr id="184" name="楕円 183"/>
        <xdr:cNvSpPr/>
      </xdr:nvSpPr>
      <xdr:spPr>
        <a:xfrm>
          <a:off x="1968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35923</xdr:rowOff>
    </xdr:from>
    <xdr:to>
      <xdr:col>15</xdr:col>
      <xdr:colOff>50800</xdr:colOff>
      <xdr:row>57</xdr:row>
      <xdr:rowOff>55517</xdr:rowOff>
    </xdr:to>
    <xdr:cxnSp macro="">
      <xdr:nvCxnSpPr>
        <xdr:cNvPr id="185" name="直線コネクタ 184"/>
        <xdr:cNvCxnSpPr/>
      </xdr:nvCxnSpPr>
      <xdr:spPr>
        <a:xfrm flipV="1">
          <a:off x="2019300" y="98085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91820</xdr:rowOff>
    </xdr:from>
    <xdr:ext cx="405111" cy="259045"/>
    <xdr:sp macro="" textlink="">
      <xdr:nvSpPr>
        <xdr:cNvPr id="189" name="n_1mainValue【橋りょう・トンネル】&#10;有形固定資産減価償却率"/>
        <xdr:cNvSpPr txBox="1"/>
      </xdr:nvSpPr>
      <xdr:spPr>
        <a:xfrm>
          <a:off x="3582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103250</xdr:rowOff>
    </xdr:from>
    <xdr:ext cx="405111" cy="259045"/>
    <xdr:sp macro="" textlink="">
      <xdr:nvSpPr>
        <xdr:cNvPr id="190" name="n_2mainValue【橋りょう・トンネル】&#10;有形固定資産減価償却率"/>
        <xdr:cNvSpPr txBox="1"/>
      </xdr:nvSpPr>
      <xdr:spPr>
        <a:xfrm>
          <a:off x="27057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122844</xdr:rowOff>
    </xdr:from>
    <xdr:ext cx="405111" cy="259045"/>
    <xdr:sp macro="" textlink="">
      <xdr:nvSpPr>
        <xdr:cNvPr id="191" name="n_3mainValue【橋りょう・トンネル】&#10;有形固定資産減価償却率"/>
        <xdr:cNvSpPr txBox="1"/>
      </xdr:nvSpPr>
      <xdr:spPr>
        <a:xfrm>
          <a:off x="18167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168747</xdr:rowOff>
    </xdr:from>
    <xdr:to>
      <xdr:col>55</xdr:col>
      <xdr:colOff>50800</xdr:colOff>
      <xdr:row>63</xdr:row>
      <xdr:rowOff>98897</xdr:rowOff>
    </xdr:to>
    <xdr:sp macro="" textlink="">
      <xdr:nvSpPr>
        <xdr:cNvPr id="230" name="楕円 229"/>
        <xdr:cNvSpPr/>
      </xdr:nvSpPr>
      <xdr:spPr>
        <a:xfrm>
          <a:off x="10426700" y="107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20174</xdr:rowOff>
    </xdr:from>
    <xdr:ext cx="599010" cy="259045"/>
    <xdr:sp macro="" textlink="">
      <xdr:nvSpPr>
        <xdr:cNvPr id="231" name="【橋りょう・トンネル】&#10;一人当たり有形固定資産（償却資産）額該当値テキスト"/>
        <xdr:cNvSpPr txBox="1"/>
      </xdr:nvSpPr>
      <xdr:spPr>
        <a:xfrm>
          <a:off x="10515600" y="1065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170485</xdr:rowOff>
    </xdr:from>
    <xdr:to>
      <xdr:col>50</xdr:col>
      <xdr:colOff>165100</xdr:colOff>
      <xdr:row>63</xdr:row>
      <xdr:rowOff>100635</xdr:rowOff>
    </xdr:to>
    <xdr:sp macro="" textlink="">
      <xdr:nvSpPr>
        <xdr:cNvPr id="232" name="楕円 231"/>
        <xdr:cNvSpPr/>
      </xdr:nvSpPr>
      <xdr:spPr>
        <a:xfrm>
          <a:off x="9588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48097</xdr:rowOff>
    </xdr:from>
    <xdr:to>
      <xdr:col>55</xdr:col>
      <xdr:colOff>0</xdr:colOff>
      <xdr:row>63</xdr:row>
      <xdr:rowOff>49835</xdr:rowOff>
    </xdr:to>
    <xdr:cxnSp macro="">
      <xdr:nvCxnSpPr>
        <xdr:cNvPr id="233" name="直線コネクタ 232"/>
        <xdr:cNvCxnSpPr/>
      </xdr:nvCxnSpPr>
      <xdr:spPr>
        <a:xfrm flipV="1">
          <a:off x="9639300" y="10849447"/>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795</xdr:rowOff>
    </xdr:from>
    <xdr:to>
      <xdr:col>46</xdr:col>
      <xdr:colOff>38100</xdr:colOff>
      <xdr:row>63</xdr:row>
      <xdr:rowOff>102395</xdr:rowOff>
    </xdr:to>
    <xdr:sp macro="" textlink="">
      <xdr:nvSpPr>
        <xdr:cNvPr id="234" name="楕円 233"/>
        <xdr:cNvSpPr/>
      </xdr:nvSpPr>
      <xdr:spPr>
        <a:xfrm>
          <a:off x="8699500" y="108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49835</xdr:rowOff>
    </xdr:from>
    <xdr:to>
      <xdr:col>50</xdr:col>
      <xdr:colOff>114300</xdr:colOff>
      <xdr:row>63</xdr:row>
      <xdr:rowOff>51595</xdr:rowOff>
    </xdr:to>
    <xdr:cxnSp macro="">
      <xdr:nvCxnSpPr>
        <xdr:cNvPr id="235" name="直線コネクタ 234"/>
        <xdr:cNvCxnSpPr/>
      </xdr:nvCxnSpPr>
      <xdr:spPr>
        <a:xfrm flipV="1">
          <a:off x="8750300" y="10851185"/>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3426</xdr:rowOff>
    </xdr:from>
    <xdr:to>
      <xdr:col>41</xdr:col>
      <xdr:colOff>101600</xdr:colOff>
      <xdr:row>63</xdr:row>
      <xdr:rowOff>105026</xdr:rowOff>
    </xdr:to>
    <xdr:sp macro="" textlink="">
      <xdr:nvSpPr>
        <xdr:cNvPr id="236" name="楕円 235"/>
        <xdr:cNvSpPr/>
      </xdr:nvSpPr>
      <xdr:spPr>
        <a:xfrm>
          <a:off x="7810500" y="108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51595</xdr:rowOff>
    </xdr:from>
    <xdr:to>
      <xdr:col>45</xdr:col>
      <xdr:colOff>177800</xdr:colOff>
      <xdr:row>63</xdr:row>
      <xdr:rowOff>54226</xdr:rowOff>
    </xdr:to>
    <xdr:cxnSp macro="">
      <xdr:nvCxnSpPr>
        <xdr:cNvPr id="237" name="直線コネクタ 236"/>
        <xdr:cNvCxnSpPr/>
      </xdr:nvCxnSpPr>
      <xdr:spPr>
        <a:xfrm flipV="1">
          <a:off x="7861300" y="10852945"/>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117162</xdr:rowOff>
    </xdr:from>
    <xdr:ext cx="599010" cy="259045"/>
    <xdr:sp macro="" textlink="">
      <xdr:nvSpPr>
        <xdr:cNvPr id="241" name="n_1mainValue【橋りょう・トンネル】&#10;一人当たり有形固定資産（償却資産）額"/>
        <xdr:cNvSpPr txBox="1"/>
      </xdr:nvSpPr>
      <xdr:spPr>
        <a:xfrm>
          <a:off x="9327095" y="105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118922</xdr:rowOff>
    </xdr:from>
    <xdr:ext cx="599010" cy="259045"/>
    <xdr:sp macro="" textlink="">
      <xdr:nvSpPr>
        <xdr:cNvPr id="242" name="n_2mainValue【橋りょう・トンネル】&#10;一人当たり有形固定資産（償却資産）額"/>
        <xdr:cNvSpPr txBox="1"/>
      </xdr:nvSpPr>
      <xdr:spPr>
        <a:xfrm>
          <a:off x="8450795" y="105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121553</xdr:rowOff>
    </xdr:from>
    <xdr:ext cx="599010" cy="259045"/>
    <xdr:sp macro="" textlink="">
      <xdr:nvSpPr>
        <xdr:cNvPr id="243" name="n_3mainValue【橋りょう・トンネル】&#10;一人当たり有形固定資産（償却資産）額"/>
        <xdr:cNvSpPr txBox="1"/>
      </xdr:nvSpPr>
      <xdr:spPr>
        <a:xfrm>
          <a:off x="7561795" y="105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83" name="楕円 282"/>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84" name="【公営住宅】&#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85" name="楕円 284"/>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95250</xdr:rowOff>
    </xdr:to>
    <xdr:cxnSp macro="">
      <xdr:nvCxnSpPr>
        <xdr:cNvPr id="286" name="直線コネクタ 285"/>
        <xdr:cNvCxnSpPr/>
      </xdr:nvCxnSpPr>
      <xdr:spPr>
        <a:xfrm flipV="1">
          <a:off x="3797300" y="1379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65405</xdr:rowOff>
    </xdr:from>
    <xdr:to>
      <xdr:col>15</xdr:col>
      <xdr:colOff>101600</xdr:colOff>
      <xdr:row>80</xdr:row>
      <xdr:rowOff>167005</xdr:rowOff>
    </xdr:to>
    <xdr:sp macro="" textlink="">
      <xdr:nvSpPr>
        <xdr:cNvPr id="287" name="楕円 286"/>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116205</xdr:rowOff>
    </xdr:to>
    <xdr:cxnSp macro="">
      <xdr:nvCxnSpPr>
        <xdr:cNvPr id="288" name="直線コネクタ 287"/>
        <xdr:cNvCxnSpPr/>
      </xdr:nvCxnSpPr>
      <xdr:spPr>
        <a:xfrm flipV="1">
          <a:off x="2908300" y="13811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289" name="楕円 288"/>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116205</xdr:rowOff>
    </xdr:from>
    <xdr:to>
      <xdr:col>15</xdr:col>
      <xdr:colOff>50800</xdr:colOff>
      <xdr:row>80</xdr:row>
      <xdr:rowOff>139064</xdr:rowOff>
    </xdr:to>
    <xdr:cxnSp macro="">
      <xdr:nvCxnSpPr>
        <xdr:cNvPr id="290" name="直線コネクタ 289"/>
        <xdr:cNvCxnSpPr/>
      </xdr:nvCxnSpPr>
      <xdr:spPr>
        <a:xfrm flipV="1">
          <a:off x="2019300" y="13832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162577</xdr:rowOff>
    </xdr:from>
    <xdr:ext cx="405111" cy="259045"/>
    <xdr:sp macro="" textlink="">
      <xdr:nvSpPr>
        <xdr:cNvPr id="294" name="n_1mainValue【公営住宅】&#10;有形固定資産減価償却率"/>
        <xdr:cNvSpPr txBox="1"/>
      </xdr:nvSpPr>
      <xdr:spPr>
        <a:xfrm>
          <a:off x="3582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12082</xdr:rowOff>
    </xdr:from>
    <xdr:ext cx="405111" cy="259045"/>
    <xdr:sp macro="" textlink="">
      <xdr:nvSpPr>
        <xdr:cNvPr id="295" name="n_2mainValue【公営住宅】&#10;有形固定資産減価償却率"/>
        <xdr:cNvSpPr txBox="1"/>
      </xdr:nvSpPr>
      <xdr:spPr>
        <a:xfrm>
          <a:off x="2705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296" name="n_3mainValue【公営住宅】&#10;有形固定資産減価償却率"/>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169418</xdr:rowOff>
    </xdr:from>
    <xdr:to>
      <xdr:col>55</xdr:col>
      <xdr:colOff>50800</xdr:colOff>
      <xdr:row>84</xdr:row>
      <xdr:rowOff>99568</xdr:rowOff>
    </xdr:to>
    <xdr:sp macro="" textlink="">
      <xdr:nvSpPr>
        <xdr:cNvPr id="335" name="楕円 334"/>
        <xdr:cNvSpPr/>
      </xdr:nvSpPr>
      <xdr:spPr>
        <a:xfrm>
          <a:off x="104267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20845</xdr:rowOff>
    </xdr:from>
    <xdr:ext cx="469744" cy="259045"/>
    <xdr:sp macro="" textlink="">
      <xdr:nvSpPr>
        <xdr:cNvPr id="336" name="【公営住宅】&#10;一人当たり面積該当値テキスト"/>
        <xdr:cNvSpPr txBox="1"/>
      </xdr:nvSpPr>
      <xdr:spPr>
        <a:xfrm>
          <a:off x="10515600"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1015</xdr:rowOff>
    </xdr:from>
    <xdr:to>
      <xdr:col>50</xdr:col>
      <xdr:colOff>165100</xdr:colOff>
      <xdr:row>84</xdr:row>
      <xdr:rowOff>102615</xdr:rowOff>
    </xdr:to>
    <xdr:sp macro="" textlink="">
      <xdr:nvSpPr>
        <xdr:cNvPr id="337" name="楕円 336"/>
        <xdr:cNvSpPr/>
      </xdr:nvSpPr>
      <xdr:spPr>
        <a:xfrm>
          <a:off x="9588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48768</xdr:rowOff>
    </xdr:from>
    <xdr:to>
      <xdr:col>55</xdr:col>
      <xdr:colOff>0</xdr:colOff>
      <xdr:row>84</xdr:row>
      <xdr:rowOff>51815</xdr:rowOff>
    </xdr:to>
    <xdr:cxnSp macro="">
      <xdr:nvCxnSpPr>
        <xdr:cNvPr id="338" name="直線コネクタ 337"/>
        <xdr:cNvCxnSpPr/>
      </xdr:nvCxnSpPr>
      <xdr:spPr>
        <a:xfrm flipV="1">
          <a:off x="9639300" y="1445056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xdr:rowOff>
    </xdr:from>
    <xdr:to>
      <xdr:col>46</xdr:col>
      <xdr:colOff>38100</xdr:colOff>
      <xdr:row>84</xdr:row>
      <xdr:rowOff>106426</xdr:rowOff>
    </xdr:to>
    <xdr:sp macro="" textlink="">
      <xdr:nvSpPr>
        <xdr:cNvPr id="339" name="楕円 338"/>
        <xdr:cNvSpPr/>
      </xdr:nvSpPr>
      <xdr:spPr>
        <a:xfrm>
          <a:off x="8699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51815</xdr:rowOff>
    </xdr:from>
    <xdr:to>
      <xdr:col>50</xdr:col>
      <xdr:colOff>114300</xdr:colOff>
      <xdr:row>84</xdr:row>
      <xdr:rowOff>55626</xdr:rowOff>
    </xdr:to>
    <xdr:cxnSp macro="">
      <xdr:nvCxnSpPr>
        <xdr:cNvPr id="340" name="直線コネクタ 339"/>
        <xdr:cNvCxnSpPr/>
      </xdr:nvCxnSpPr>
      <xdr:spPr>
        <a:xfrm flipV="1">
          <a:off x="8750300" y="1445361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8637</xdr:rowOff>
    </xdr:from>
    <xdr:to>
      <xdr:col>41</xdr:col>
      <xdr:colOff>101600</xdr:colOff>
      <xdr:row>84</xdr:row>
      <xdr:rowOff>110237</xdr:rowOff>
    </xdr:to>
    <xdr:sp macro="" textlink="">
      <xdr:nvSpPr>
        <xdr:cNvPr id="341" name="楕円 340"/>
        <xdr:cNvSpPr/>
      </xdr:nvSpPr>
      <xdr:spPr>
        <a:xfrm>
          <a:off x="7810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55626</xdr:rowOff>
    </xdr:from>
    <xdr:to>
      <xdr:col>45</xdr:col>
      <xdr:colOff>177800</xdr:colOff>
      <xdr:row>84</xdr:row>
      <xdr:rowOff>59437</xdr:rowOff>
    </xdr:to>
    <xdr:cxnSp macro="">
      <xdr:nvCxnSpPr>
        <xdr:cNvPr id="342" name="直線コネクタ 341"/>
        <xdr:cNvCxnSpPr/>
      </xdr:nvCxnSpPr>
      <xdr:spPr>
        <a:xfrm flipV="1">
          <a:off x="7861300" y="1445742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5" name="n_3aveValue【公営住宅】&#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119142</xdr:rowOff>
    </xdr:from>
    <xdr:ext cx="469744" cy="259045"/>
    <xdr:sp macro="" textlink="">
      <xdr:nvSpPr>
        <xdr:cNvPr id="346" name="n_1mainValue【公営住宅】&#10;一人当たり面積"/>
        <xdr:cNvSpPr txBox="1"/>
      </xdr:nvSpPr>
      <xdr:spPr>
        <a:xfrm>
          <a:off x="9391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122953</xdr:rowOff>
    </xdr:from>
    <xdr:ext cx="469744" cy="259045"/>
    <xdr:sp macro="" textlink="">
      <xdr:nvSpPr>
        <xdr:cNvPr id="347" name="n_2mainValue【公営住宅】&#10;一人当たり面積"/>
        <xdr:cNvSpPr txBox="1"/>
      </xdr:nvSpPr>
      <xdr:spPr>
        <a:xfrm>
          <a:off x="8515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8" name="n_3main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04" name="楕円 403"/>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405" name="【認定こども園・幼稚園・保育所】&#10;有形固定資産減価償却率該当値テキスト"/>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06" name="楕円 405"/>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99060</xdr:rowOff>
    </xdr:to>
    <xdr:cxnSp macro="">
      <xdr:nvCxnSpPr>
        <xdr:cNvPr id="407" name="直線コネクタ 406"/>
        <xdr:cNvCxnSpPr/>
      </xdr:nvCxnSpPr>
      <xdr:spPr>
        <a:xfrm>
          <a:off x="15481300" y="6610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408" name="楕円 407"/>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38</xdr:row>
      <xdr:rowOff>135255</xdr:rowOff>
    </xdr:to>
    <xdr:cxnSp macro="">
      <xdr:nvCxnSpPr>
        <xdr:cNvPr id="409" name="直線コネクタ 408"/>
        <xdr:cNvCxnSpPr/>
      </xdr:nvCxnSpPr>
      <xdr:spPr>
        <a:xfrm flipV="1">
          <a:off x="14592300" y="661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410" name="楕円 409"/>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135255</xdr:rowOff>
    </xdr:from>
    <xdr:to>
      <xdr:col>76</xdr:col>
      <xdr:colOff>114300</xdr:colOff>
      <xdr:row>39</xdr:row>
      <xdr:rowOff>13335</xdr:rowOff>
    </xdr:to>
    <xdr:cxnSp macro="">
      <xdr:nvCxnSpPr>
        <xdr:cNvPr id="411" name="直線コネクタ 410"/>
        <xdr:cNvCxnSpPr/>
      </xdr:nvCxnSpPr>
      <xdr:spPr>
        <a:xfrm flipV="1">
          <a:off x="13703300" y="66503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15" name="n_1mainValue【認定こども園・幼稚園・保育所】&#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416" name="n_2mainValue【認定こども園・幼稚園・保育所】&#10;有形固定資産減価償却率"/>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417" name="n_3mainValue【認定こども園・幼稚園・保育所】&#10;有形固定資産減価償却率"/>
        <xdr:cNvSpPr txBox="1"/>
      </xdr:nvSpPr>
      <xdr:spPr>
        <a:xfrm>
          <a:off x="13500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44"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98552</xdr:rowOff>
    </xdr:from>
    <xdr:to>
      <xdr:col>116</xdr:col>
      <xdr:colOff>114300</xdr:colOff>
      <xdr:row>35</xdr:row>
      <xdr:rowOff>28702</xdr:rowOff>
    </xdr:to>
    <xdr:sp macro="" textlink="">
      <xdr:nvSpPr>
        <xdr:cNvPr id="454" name="楕円 453"/>
        <xdr:cNvSpPr/>
      </xdr:nvSpPr>
      <xdr:spPr>
        <a:xfrm>
          <a:off x="221107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13479</xdr:rowOff>
    </xdr:from>
    <xdr:ext cx="469744" cy="259045"/>
    <xdr:sp macro="" textlink="">
      <xdr:nvSpPr>
        <xdr:cNvPr id="455" name="【認定こども園・幼稚園・保育所】&#10;一人当たり面積該当値テキスト"/>
        <xdr:cNvSpPr txBox="1"/>
      </xdr:nvSpPr>
      <xdr:spPr>
        <a:xfrm>
          <a:off x="22199600"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107696</xdr:rowOff>
    </xdr:from>
    <xdr:to>
      <xdr:col>112</xdr:col>
      <xdr:colOff>38100</xdr:colOff>
      <xdr:row>35</xdr:row>
      <xdr:rowOff>37846</xdr:rowOff>
    </xdr:to>
    <xdr:sp macro="" textlink="">
      <xdr:nvSpPr>
        <xdr:cNvPr id="456" name="楕円 455"/>
        <xdr:cNvSpPr/>
      </xdr:nvSpPr>
      <xdr:spPr>
        <a:xfrm>
          <a:off x="21272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149352</xdr:rowOff>
    </xdr:from>
    <xdr:to>
      <xdr:col>116</xdr:col>
      <xdr:colOff>63500</xdr:colOff>
      <xdr:row>34</xdr:row>
      <xdr:rowOff>158496</xdr:rowOff>
    </xdr:to>
    <xdr:cxnSp macro="">
      <xdr:nvCxnSpPr>
        <xdr:cNvPr id="457" name="直線コネクタ 456"/>
        <xdr:cNvCxnSpPr/>
      </xdr:nvCxnSpPr>
      <xdr:spPr>
        <a:xfrm flipV="1">
          <a:off x="21323300" y="5978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116840</xdr:rowOff>
    </xdr:from>
    <xdr:to>
      <xdr:col>107</xdr:col>
      <xdr:colOff>101600</xdr:colOff>
      <xdr:row>35</xdr:row>
      <xdr:rowOff>46990</xdr:rowOff>
    </xdr:to>
    <xdr:sp macro="" textlink="">
      <xdr:nvSpPr>
        <xdr:cNvPr id="458" name="楕円 457"/>
        <xdr:cNvSpPr/>
      </xdr:nvSpPr>
      <xdr:spPr>
        <a:xfrm>
          <a:off x="20383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158496</xdr:rowOff>
    </xdr:from>
    <xdr:to>
      <xdr:col>111</xdr:col>
      <xdr:colOff>177800</xdr:colOff>
      <xdr:row>34</xdr:row>
      <xdr:rowOff>167640</xdr:rowOff>
    </xdr:to>
    <xdr:cxnSp macro="">
      <xdr:nvCxnSpPr>
        <xdr:cNvPr id="459" name="直線コネクタ 458"/>
        <xdr:cNvCxnSpPr/>
      </xdr:nvCxnSpPr>
      <xdr:spPr>
        <a:xfrm flipV="1">
          <a:off x="20434300" y="5987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4826</xdr:rowOff>
    </xdr:from>
    <xdr:to>
      <xdr:col>102</xdr:col>
      <xdr:colOff>165100</xdr:colOff>
      <xdr:row>35</xdr:row>
      <xdr:rowOff>106426</xdr:rowOff>
    </xdr:to>
    <xdr:sp macro="" textlink="">
      <xdr:nvSpPr>
        <xdr:cNvPr id="460" name="楕円 459"/>
        <xdr:cNvSpPr/>
      </xdr:nvSpPr>
      <xdr:spPr>
        <a:xfrm>
          <a:off x="19494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167640</xdr:rowOff>
    </xdr:from>
    <xdr:to>
      <xdr:col>107</xdr:col>
      <xdr:colOff>50800</xdr:colOff>
      <xdr:row>35</xdr:row>
      <xdr:rowOff>55626</xdr:rowOff>
    </xdr:to>
    <xdr:cxnSp macro="">
      <xdr:nvCxnSpPr>
        <xdr:cNvPr id="461" name="直線コネクタ 460"/>
        <xdr:cNvCxnSpPr/>
      </xdr:nvCxnSpPr>
      <xdr:spPr>
        <a:xfrm flipV="1">
          <a:off x="19545300" y="5996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62"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64" name="n_3aveValue【認定こども園・幼稚園・保育所】&#10;一人当たり面積"/>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54373</xdr:rowOff>
    </xdr:from>
    <xdr:ext cx="469744" cy="259045"/>
    <xdr:sp macro="" textlink="">
      <xdr:nvSpPr>
        <xdr:cNvPr id="465" name="n_1mainValue【認定こども園・幼稚園・保育所】&#10;一人当たり面積"/>
        <xdr:cNvSpPr txBox="1"/>
      </xdr:nvSpPr>
      <xdr:spPr>
        <a:xfrm>
          <a:off x="21075727" y="57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63517</xdr:rowOff>
    </xdr:from>
    <xdr:ext cx="469744" cy="259045"/>
    <xdr:sp macro="" textlink="">
      <xdr:nvSpPr>
        <xdr:cNvPr id="466" name="n_2mainValue【認定こども園・幼稚園・保育所】&#10;一人当たり面積"/>
        <xdr:cNvSpPr txBox="1"/>
      </xdr:nvSpPr>
      <xdr:spPr>
        <a:xfrm>
          <a:off x="20199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122953</xdr:rowOff>
    </xdr:from>
    <xdr:ext cx="469744" cy="259045"/>
    <xdr:sp macro="" textlink="">
      <xdr:nvSpPr>
        <xdr:cNvPr id="467" name="n_3mainValue【認定こども園・幼稚園・保育所】&#10;一人当たり面積"/>
        <xdr:cNvSpPr txBox="1"/>
      </xdr:nvSpPr>
      <xdr:spPr>
        <a:xfrm>
          <a:off x="193104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88646</xdr:rowOff>
    </xdr:from>
    <xdr:to>
      <xdr:col>85</xdr:col>
      <xdr:colOff>177800</xdr:colOff>
      <xdr:row>61</xdr:row>
      <xdr:rowOff>18796</xdr:rowOff>
    </xdr:to>
    <xdr:sp macro="" textlink="">
      <xdr:nvSpPr>
        <xdr:cNvPr id="505" name="楕円 504"/>
        <xdr:cNvSpPr/>
      </xdr:nvSpPr>
      <xdr:spPr>
        <a:xfrm>
          <a:off x="16268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67073</xdr:rowOff>
    </xdr:from>
    <xdr:ext cx="405111" cy="259045"/>
    <xdr:sp macro="" textlink="">
      <xdr:nvSpPr>
        <xdr:cNvPr id="506" name="【学校施設】&#10;有形固定資産減価償却率該当値テキスト"/>
        <xdr:cNvSpPr txBox="1"/>
      </xdr:nvSpPr>
      <xdr:spPr>
        <a:xfrm>
          <a:off x="16357600"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07" name="楕円 506"/>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139446</xdr:rowOff>
    </xdr:from>
    <xdr:to>
      <xdr:col>85</xdr:col>
      <xdr:colOff>127000</xdr:colOff>
      <xdr:row>60</xdr:row>
      <xdr:rowOff>148590</xdr:rowOff>
    </xdr:to>
    <xdr:cxnSp macro="">
      <xdr:nvCxnSpPr>
        <xdr:cNvPr id="508" name="直線コネクタ 507"/>
        <xdr:cNvCxnSpPr/>
      </xdr:nvCxnSpPr>
      <xdr:spPr>
        <a:xfrm flipV="1">
          <a:off x="15481300" y="1042644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118364</xdr:rowOff>
    </xdr:from>
    <xdr:to>
      <xdr:col>76</xdr:col>
      <xdr:colOff>165100</xdr:colOff>
      <xdr:row>61</xdr:row>
      <xdr:rowOff>48514</xdr:rowOff>
    </xdr:to>
    <xdr:sp macro="" textlink="">
      <xdr:nvSpPr>
        <xdr:cNvPr id="509" name="楕円 508"/>
        <xdr:cNvSpPr/>
      </xdr:nvSpPr>
      <xdr:spPr>
        <a:xfrm>
          <a:off x="14541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60</xdr:row>
      <xdr:rowOff>169164</xdr:rowOff>
    </xdr:to>
    <xdr:cxnSp macro="">
      <xdr:nvCxnSpPr>
        <xdr:cNvPr id="510" name="直線コネクタ 509"/>
        <xdr:cNvCxnSpPr/>
      </xdr:nvCxnSpPr>
      <xdr:spPr>
        <a:xfrm flipV="1">
          <a:off x="14592300" y="104355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129794</xdr:rowOff>
    </xdr:from>
    <xdr:to>
      <xdr:col>72</xdr:col>
      <xdr:colOff>38100</xdr:colOff>
      <xdr:row>61</xdr:row>
      <xdr:rowOff>59944</xdr:rowOff>
    </xdr:to>
    <xdr:sp macro="" textlink="">
      <xdr:nvSpPr>
        <xdr:cNvPr id="511" name="楕円 510"/>
        <xdr:cNvSpPr/>
      </xdr:nvSpPr>
      <xdr:spPr>
        <a:xfrm>
          <a:off x="1365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169164</xdr:rowOff>
    </xdr:from>
    <xdr:to>
      <xdr:col>76</xdr:col>
      <xdr:colOff>114300</xdr:colOff>
      <xdr:row>61</xdr:row>
      <xdr:rowOff>9144</xdr:rowOff>
    </xdr:to>
    <xdr:cxnSp macro="">
      <xdr:nvCxnSpPr>
        <xdr:cNvPr id="512" name="直線コネクタ 511"/>
        <xdr:cNvCxnSpPr/>
      </xdr:nvCxnSpPr>
      <xdr:spPr>
        <a:xfrm flipV="1">
          <a:off x="13703300" y="104561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516" name="n_1mainValue【学校施設】&#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39641</xdr:rowOff>
    </xdr:from>
    <xdr:ext cx="405111" cy="259045"/>
    <xdr:sp macro="" textlink="">
      <xdr:nvSpPr>
        <xdr:cNvPr id="517" name="n_2mainValue【学校施設】&#10;有形固定資産減価償却率"/>
        <xdr:cNvSpPr txBox="1"/>
      </xdr:nvSpPr>
      <xdr:spPr>
        <a:xfrm>
          <a:off x="14389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51071</xdr:rowOff>
    </xdr:from>
    <xdr:ext cx="405111" cy="259045"/>
    <xdr:sp macro="" textlink="">
      <xdr:nvSpPr>
        <xdr:cNvPr id="518" name="n_3mainValue【学校施設】&#10;有形固定資産減価償却率"/>
        <xdr:cNvSpPr txBox="1"/>
      </xdr:nvSpPr>
      <xdr:spPr>
        <a:xfrm>
          <a:off x="135007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148996</xdr:rowOff>
    </xdr:from>
    <xdr:to>
      <xdr:col>116</xdr:col>
      <xdr:colOff>114300</xdr:colOff>
      <xdr:row>63</xdr:row>
      <xdr:rowOff>79146</xdr:rowOff>
    </xdr:to>
    <xdr:sp macro="" textlink="">
      <xdr:nvSpPr>
        <xdr:cNvPr id="556" name="楕円 555"/>
        <xdr:cNvSpPr/>
      </xdr:nvSpPr>
      <xdr:spPr>
        <a:xfrm>
          <a:off x="22110700" y="107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127423</xdr:rowOff>
    </xdr:from>
    <xdr:ext cx="469744" cy="259045"/>
    <xdr:sp macro="" textlink="">
      <xdr:nvSpPr>
        <xdr:cNvPr id="557" name="【学校施設】&#10;一人当たり面積該当値テキスト"/>
        <xdr:cNvSpPr txBox="1"/>
      </xdr:nvSpPr>
      <xdr:spPr>
        <a:xfrm>
          <a:off x="22199600" y="1075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153568</xdr:rowOff>
    </xdr:from>
    <xdr:to>
      <xdr:col>112</xdr:col>
      <xdr:colOff>38100</xdr:colOff>
      <xdr:row>63</xdr:row>
      <xdr:rowOff>83718</xdr:rowOff>
    </xdr:to>
    <xdr:sp macro="" textlink="">
      <xdr:nvSpPr>
        <xdr:cNvPr id="558" name="楕円 557"/>
        <xdr:cNvSpPr/>
      </xdr:nvSpPr>
      <xdr:spPr>
        <a:xfrm>
          <a:off x="21272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28346</xdr:rowOff>
    </xdr:from>
    <xdr:to>
      <xdr:col>116</xdr:col>
      <xdr:colOff>63500</xdr:colOff>
      <xdr:row>63</xdr:row>
      <xdr:rowOff>32918</xdr:rowOff>
    </xdr:to>
    <xdr:cxnSp macro="">
      <xdr:nvCxnSpPr>
        <xdr:cNvPr id="559" name="直線コネクタ 558"/>
        <xdr:cNvCxnSpPr/>
      </xdr:nvCxnSpPr>
      <xdr:spPr>
        <a:xfrm flipV="1">
          <a:off x="21323300" y="108296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158141</xdr:rowOff>
    </xdr:from>
    <xdr:to>
      <xdr:col>107</xdr:col>
      <xdr:colOff>101600</xdr:colOff>
      <xdr:row>63</xdr:row>
      <xdr:rowOff>88291</xdr:rowOff>
    </xdr:to>
    <xdr:sp macro="" textlink="">
      <xdr:nvSpPr>
        <xdr:cNvPr id="560" name="楕円 559"/>
        <xdr:cNvSpPr/>
      </xdr:nvSpPr>
      <xdr:spPr>
        <a:xfrm>
          <a:off x="20383500" y="10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32918</xdr:rowOff>
    </xdr:from>
    <xdr:to>
      <xdr:col>111</xdr:col>
      <xdr:colOff>177800</xdr:colOff>
      <xdr:row>63</xdr:row>
      <xdr:rowOff>37491</xdr:rowOff>
    </xdr:to>
    <xdr:cxnSp macro="">
      <xdr:nvCxnSpPr>
        <xdr:cNvPr id="561" name="直線コネクタ 560"/>
        <xdr:cNvCxnSpPr/>
      </xdr:nvCxnSpPr>
      <xdr:spPr>
        <a:xfrm flipV="1">
          <a:off x="20434300" y="1083426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562" name="楕円 561"/>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37491</xdr:rowOff>
    </xdr:from>
    <xdr:to>
      <xdr:col>107</xdr:col>
      <xdr:colOff>50800</xdr:colOff>
      <xdr:row>63</xdr:row>
      <xdr:rowOff>43434</xdr:rowOff>
    </xdr:to>
    <xdr:cxnSp macro="">
      <xdr:nvCxnSpPr>
        <xdr:cNvPr id="563" name="直線コネクタ 562"/>
        <xdr:cNvCxnSpPr/>
      </xdr:nvCxnSpPr>
      <xdr:spPr>
        <a:xfrm flipV="1">
          <a:off x="19545300" y="1083884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74845</xdr:rowOff>
    </xdr:from>
    <xdr:ext cx="469744" cy="259045"/>
    <xdr:sp macro="" textlink="">
      <xdr:nvSpPr>
        <xdr:cNvPr id="567" name="n_1mainValue【学校施設】&#10;一人当たり面積"/>
        <xdr:cNvSpPr txBox="1"/>
      </xdr:nvSpPr>
      <xdr:spPr>
        <a:xfrm>
          <a:off x="210757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79418</xdr:rowOff>
    </xdr:from>
    <xdr:ext cx="469744" cy="259045"/>
    <xdr:sp macro="" textlink="">
      <xdr:nvSpPr>
        <xdr:cNvPr id="568" name="n_2mainValue【学校施設】&#10;一人当たり面積"/>
        <xdr:cNvSpPr txBox="1"/>
      </xdr:nvSpPr>
      <xdr:spPr>
        <a:xfrm>
          <a:off x="20199427" y="108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569" name="n_3mainValue【学校施設】&#10;一人当たり面積"/>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60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148952</xdr:rowOff>
    </xdr:from>
    <xdr:to>
      <xdr:col>85</xdr:col>
      <xdr:colOff>177800</xdr:colOff>
      <xdr:row>78</xdr:row>
      <xdr:rowOff>79102</xdr:rowOff>
    </xdr:to>
    <xdr:sp macro="" textlink="">
      <xdr:nvSpPr>
        <xdr:cNvPr id="610" name="楕円 609"/>
        <xdr:cNvSpPr/>
      </xdr:nvSpPr>
      <xdr:spPr>
        <a:xfrm>
          <a:off x="16268700" y="133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63879</xdr:rowOff>
    </xdr:from>
    <xdr:ext cx="405111" cy="259045"/>
    <xdr:sp macro="" textlink="">
      <xdr:nvSpPr>
        <xdr:cNvPr id="611" name="【児童館】&#10;有形固定資産減価償却率該当値テキスト"/>
        <xdr:cNvSpPr txBox="1"/>
      </xdr:nvSpPr>
      <xdr:spPr>
        <a:xfrm>
          <a:off x="16357600" y="1326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166914</xdr:rowOff>
    </xdr:from>
    <xdr:to>
      <xdr:col>81</xdr:col>
      <xdr:colOff>101600</xdr:colOff>
      <xdr:row>78</xdr:row>
      <xdr:rowOff>97064</xdr:rowOff>
    </xdr:to>
    <xdr:sp macro="" textlink="">
      <xdr:nvSpPr>
        <xdr:cNvPr id="612" name="楕円 611"/>
        <xdr:cNvSpPr/>
      </xdr:nvSpPr>
      <xdr:spPr>
        <a:xfrm>
          <a:off x="15430500" y="133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28302</xdr:rowOff>
    </xdr:from>
    <xdr:to>
      <xdr:col>85</xdr:col>
      <xdr:colOff>127000</xdr:colOff>
      <xdr:row>78</xdr:row>
      <xdr:rowOff>46264</xdr:rowOff>
    </xdr:to>
    <xdr:cxnSp macro="">
      <xdr:nvCxnSpPr>
        <xdr:cNvPr id="613" name="直線コネクタ 612"/>
        <xdr:cNvCxnSpPr/>
      </xdr:nvCxnSpPr>
      <xdr:spPr>
        <a:xfrm flipV="1">
          <a:off x="15481300" y="1340140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15058</xdr:rowOff>
    </xdr:from>
    <xdr:to>
      <xdr:col>76</xdr:col>
      <xdr:colOff>165100</xdr:colOff>
      <xdr:row>78</xdr:row>
      <xdr:rowOff>116658</xdr:rowOff>
    </xdr:to>
    <xdr:sp macro="" textlink="">
      <xdr:nvSpPr>
        <xdr:cNvPr id="614" name="楕円 613"/>
        <xdr:cNvSpPr/>
      </xdr:nvSpPr>
      <xdr:spPr>
        <a:xfrm>
          <a:off x="145415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46264</xdr:rowOff>
    </xdr:from>
    <xdr:to>
      <xdr:col>81</xdr:col>
      <xdr:colOff>50800</xdr:colOff>
      <xdr:row>78</xdr:row>
      <xdr:rowOff>65858</xdr:rowOff>
    </xdr:to>
    <xdr:cxnSp macro="">
      <xdr:nvCxnSpPr>
        <xdr:cNvPr id="615" name="直線コネクタ 614"/>
        <xdr:cNvCxnSpPr/>
      </xdr:nvCxnSpPr>
      <xdr:spPr>
        <a:xfrm flipV="1">
          <a:off x="14592300" y="134193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36286</xdr:rowOff>
    </xdr:from>
    <xdr:to>
      <xdr:col>72</xdr:col>
      <xdr:colOff>38100</xdr:colOff>
      <xdr:row>78</xdr:row>
      <xdr:rowOff>137886</xdr:rowOff>
    </xdr:to>
    <xdr:sp macro="" textlink="">
      <xdr:nvSpPr>
        <xdr:cNvPr id="616" name="楕円 615"/>
        <xdr:cNvSpPr/>
      </xdr:nvSpPr>
      <xdr:spPr>
        <a:xfrm>
          <a:off x="13652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65858</xdr:rowOff>
    </xdr:from>
    <xdr:to>
      <xdr:col>76</xdr:col>
      <xdr:colOff>114300</xdr:colOff>
      <xdr:row>78</xdr:row>
      <xdr:rowOff>87086</xdr:rowOff>
    </xdr:to>
    <xdr:cxnSp macro="">
      <xdr:nvCxnSpPr>
        <xdr:cNvPr id="617" name="直線コネクタ 616"/>
        <xdr:cNvCxnSpPr/>
      </xdr:nvCxnSpPr>
      <xdr:spPr>
        <a:xfrm flipV="1">
          <a:off x="13703300" y="134389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18"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619"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620" name="n_3aveValue【児童館】&#10;有形固定資産減価償却率"/>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113591</xdr:rowOff>
    </xdr:from>
    <xdr:ext cx="405111" cy="259045"/>
    <xdr:sp macro="" textlink="">
      <xdr:nvSpPr>
        <xdr:cNvPr id="621" name="n_1mainValue【児童館】&#10;有形固定資産減価償却率"/>
        <xdr:cNvSpPr txBox="1"/>
      </xdr:nvSpPr>
      <xdr:spPr>
        <a:xfrm>
          <a:off x="15266044" y="1314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133185</xdr:rowOff>
    </xdr:from>
    <xdr:ext cx="405111" cy="259045"/>
    <xdr:sp macro="" textlink="">
      <xdr:nvSpPr>
        <xdr:cNvPr id="622" name="n_2mainValue【児童館】&#10;有形固定資産減価償却率"/>
        <xdr:cNvSpPr txBox="1"/>
      </xdr:nvSpPr>
      <xdr:spPr>
        <a:xfrm>
          <a:off x="14389744" y="1316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154413</xdr:rowOff>
    </xdr:from>
    <xdr:ext cx="405111" cy="259045"/>
    <xdr:sp macro="" textlink="">
      <xdr:nvSpPr>
        <xdr:cNvPr id="623" name="n_3mainValue【児童館】&#10;有形固定資産減価償却率"/>
        <xdr:cNvSpPr txBox="1"/>
      </xdr:nvSpPr>
      <xdr:spPr>
        <a:xfrm>
          <a:off x="13500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0"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60" name="楕円 659"/>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61"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62" name="楕円 661"/>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63" name="直線コネクタ 662"/>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10161</xdr:rowOff>
    </xdr:from>
    <xdr:to>
      <xdr:col>107</xdr:col>
      <xdr:colOff>101600</xdr:colOff>
      <xdr:row>80</xdr:row>
      <xdr:rowOff>111761</xdr:rowOff>
    </xdr:to>
    <xdr:sp macro="" textlink="">
      <xdr:nvSpPr>
        <xdr:cNvPr id="664" name="楕円 663"/>
        <xdr:cNvSpPr/>
      </xdr:nvSpPr>
      <xdr:spPr>
        <a:xfrm>
          <a:off x="20383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60961</xdr:rowOff>
    </xdr:to>
    <xdr:cxnSp macro="">
      <xdr:nvCxnSpPr>
        <xdr:cNvPr id="665" name="直線コネクタ 664"/>
        <xdr:cNvCxnSpPr/>
      </xdr:nvCxnSpPr>
      <xdr:spPr>
        <a:xfrm flipV="1">
          <a:off x="20434300" y="13754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10161</xdr:rowOff>
    </xdr:from>
    <xdr:to>
      <xdr:col>102</xdr:col>
      <xdr:colOff>165100</xdr:colOff>
      <xdr:row>80</xdr:row>
      <xdr:rowOff>111761</xdr:rowOff>
    </xdr:to>
    <xdr:sp macro="" textlink="">
      <xdr:nvSpPr>
        <xdr:cNvPr id="666" name="楕円 665"/>
        <xdr:cNvSpPr/>
      </xdr:nvSpPr>
      <xdr:spPr>
        <a:xfrm>
          <a:off x="19494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60961</xdr:rowOff>
    </xdr:from>
    <xdr:to>
      <xdr:col>107</xdr:col>
      <xdr:colOff>50800</xdr:colOff>
      <xdr:row>80</xdr:row>
      <xdr:rowOff>60961</xdr:rowOff>
    </xdr:to>
    <xdr:cxnSp macro="">
      <xdr:nvCxnSpPr>
        <xdr:cNvPr id="667" name="直線コネクタ 666"/>
        <xdr:cNvCxnSpPr/>
      </xdr:nvCxnSpPr>
      <xdr:spPr>
        <a:xfrm>
          <a:off x="19545300" y="13776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68"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69"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670" name="n_3aveValue【児童館】&#10;一人当たり面積"/>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71"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128288</xdr:rowOff>
    </xdr:from>
    <xdr:ext cx="469744" cy="259045"/>
    <xdr:sp macro="" textlink="">
      <xdr:nvSpPr>
        <xdr:cNvPr id="672" name="n_2mainValue【児童館】&#10;一人当たり面積"/>
        <xdr:cNvSpPr txBox="1"/>
      </xdr:nvSpPr>
      <xdr:spPr>
        <a:xfrm>
          <a:off x="20199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128288</xdr:rowOff>
    </xdr:from>
    <xdr:ext cx="469744" cy="259045"/>
    <xdr:sp macro="" textlink="">
      <xdr:nvSpPr>
        <xdr:cNvPr id="673" name="n_3mainValue【児童館】&#10;一人当たり面積"/>
        <xdr:cNvSpPr txBox="1"/>
      </xdr:nvSpPr>
      <xdr:spPr>
        <a:xfrm>
          <a:off x="19310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4"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27032</xdr:rowOff>
    </xdr:from>
    <xdr:to>
      <xdr:col>85</xdr:col>
      <xdr:colOff>177800</xdr:colOff>
      <xdr:row>102</xdr:row>
      <xdr:rowOff>128632</xdr:rowOff>
    </xdr:to>
    <xdr:sp macro="" textlink="">
      <xdr:nvSpPr>
        <xdr:cNvPr id="714" name="楕円 713"/>
        <xdr:cNvSpPr/>
      </xdr:nvSpPr>
      <xdr:spPr>
        <a:xfrm>
          <a:off x="162687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49909</xdr:rowOff>
    </xdr:from>
    <xdr:ext cx="405111" cy="259045"/>
    <xdr:sp macro="" textlink="">
      <xdr:nvSpPr>
        <xdr:cNvPr id="715" name="【公民館】&#10;有形固定資産減価償却率該当値テキスト"/>
        <xdr:cNvSpPr txBox="1"/>
      </xdr:nvSpPr>
      <xdr:spPr>
        <a:xfrm>
          <a:off x="16357600" y="173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716" name="楕円 715"/>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100693</xdr:rowOff>
    </xdr:to>
    <xdr:cxnSp macro="">
      <xdr:nvCxnSpPr>
        <xdr:cNvPr id="717" name="直線コネクタ 716"/>
        <xdr:cNvCxnSpPr/>
      </xdr:nvCxnSpPr>
      <xdr:spPr>
        <a:xfrm flipV="1">
          <a:off x="15481300" y="1756573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718" name="楕円 717"/>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102</xdr:row>
      <xdr:rowOff>128451</xdr:rowOff>
    </xdr:to>
    <xdr:cxnSp macro="">
      <xdr:nvCxnSpPr>
        <xdr:cNvPr id="719" name="直線コネクタ 718"/>
        <xdr:cNvCxnSpPr/>
      </xdr:nvCxnSpPr>
      <xdr:spPr>
        <a:xfrm flipV="1">
          <a:off x="14592300" y="175885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xdr:rowOff>
    </xdr:from>
    <xdr:to>
      <xdr:col>72</xdr:col>
      <xdr:colOff>38100</xdr:colOff>
      <xdr:row>102</xdr:row>
      <xdr:rowOff>109038</xdr:rowOff>
    </xdr:to>
    <xdr:sp macro="" textlink="">
      <xdr:nvSpPr>
        <xdr:cNvPr id="720" name="楕円 719"/>
        <xdr:cNvSpPr/>
      </xdr:nvSpPr>
      <xdr:spPr>
        <a:xfrm>
          <a:off x="13652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58238</xdr:rowOff>
    </xdr:from>
    <xdr:to>
      <xdr:col>76</xdr:col>
      <xdr:colOff>114300</xdr:colOff>
      <xdr:row>102</xdr:row>
      <xdr:rowOff>128451</xdr:rowOff>
    </xdr:to>
    <xdr:cxnSp macro="">
      <xdr:nvCxnSpPr>
        <xdr:cNvPr id="721" name="直線コネクタ 720"/>
        <xdr:cNvCxnSpPr/>
      </xdr:nvCxnSpPr>
      <xdr:spPr>
        <a:xfrm>
          <a:off x="13703300" y="1754613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22"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3"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24" name="n_3aveValue【公民館】&#10;有形固定資産減価償却率"/>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725" name="n_1mainValue【公民館】&#10;有形固定資産減価償却率"/>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726" name="n_2mainValue【公民館】&#10;有形固定資産減価償却率"/>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125565</xdr:rowOff>
    </xdr:from>
    <xdr:ext cx="405111" cy="259045"/>
    <xdr:sp macro="" textlink="">
      <xdr:nvSpPr>
        <xdr:cNvPr id="727" name="n_3mainValue【公民館】&#10;有形固定資産減価償却率"/>
        <xdr:cNvSpPr txBox="1"/>
      </xdr:nvSpPr>
      <xdr:spPr>
        <a:xfrm>
          <a:off x="13500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56"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120650</xdr:rowOff>
    </xdr:from>
    <xdr:to>
      <xdr:col>116</xdr:col>
      <xdr:colOff>114300</xdr:colOff>
      <xdr:row>105</xdr:row>
      <xdr:rowOff>50800</xdr:rowOff>
    </xdr:to>
    <xdr:sp macro="" textlink="">
      <xdr:nvSpPr>
        <xdr:cNvPr id="766" name="楕円 765"/>
        <xdr:cNvSpPr/>
      </xdr:nvSpPr>
      <xdr:spPr>
        <a:xfrm>
          <a:off x="22110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143527</xdr:rowOff>
    </xdr:from>
    <xdr:ext cx="469744" cy="259045"/>
    <xdr:sp macro="" textlink="">
      <xdr:nvSpPr>
        <xdr:cNvPr id="767" name="【公民館】&#10;一人当たり面積該当値テキスト"/>
        <xdr:cNvSpPr txBox="1"/>
      </xdr:nvSpPr>
      <xdr:spPr>
        <a:xfrm>
          <a:off x="22199600"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768" name="楕円 767"/>
        <xdr:cNvSpPr/>
      </xdr:nvSpPr>
      <xdr:spPr>
        <a:xfrm>
          <a:off x="2127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0</xdr:rowOff>
    </xdr:from>
    <xdr:to>
      <xdr:col>116</xdr:col>
      <xdr:colOff>63500</xdr:colOff>
      <xdr:row>105</xdr:row>
      <xdr:rowOff>7620</xdr:rowOff>
    </xdr:to>
    <xdr:cxnSp macro="">
      <xdr:nvCxnSpPr>
        <xdr:cNvPr id="769" name="直線コネクタ 768"/>
        <xdr:cNvCxnSpPr/>
      </xdr:nvCxnSpPr>
      <xdr:spPr>
        <a:xfrm flipV="1">
          <a:off x="21323300" y="18002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770" name="楕円 769"/>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xdr:rowOff>
    </xdr:from>
    <xdr:to>
      <xdr:col>111</xdr:col>
      <xdr:colOff>177800</xdr:colOff>
      <xdr:row>105</xdr:row>
      <xdr:rowOff>11430</xdr:rowOff>
    </xdr:to>
    <xdr:cxnSp macro="">
      <xdr:nvCxnSpPr>
        <xdr:cNvPr id="771" name="直線コネクタ 770"/>
        <xdr:cNvCxnSpPr/>
      </xdr:nvCxnSpPr>
      <xdr:spPr>
        <a:xfrm flipV="1">
          <a:off x="20434300" y="18009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772" name="楕円 771"/>
        <xdr:cNvSpPr/>
      </xdr:nvSpPr>
      <xdr:spPr>
        <a:xfrm>
          <a:off x="19494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30480</xdr:rowOff>
    </xdr:to>
    <xdr:cxnSp macro="">
      <xdr:nvCxnSpPr>
        <xdr:cNvPr id="773" name="直線コネクタ 772"/>
        <xdr:cNvCxnSpPr/>
      </xdr:nvCxnSpPr>
      <xdr:spPr>
        <a:xfrm flipV="1">
          <a:off x="19545300" y="18013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74"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5"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6" name="n_3ave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74947</xdr:rowOff>
    </xdr:from>
    <xdr:ext cx="469744" cy="259045"/>
    <xdr:sp macro="" textlink="">
      <xdr:nvSpPr>
        <xdr:cNvPr id="777" name="n_1main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778" name="n_2mainValue【公民館】&#10;一人当たり面積"/>
        <xdr:cNvSpPr txBox="1"/>
      </xdr:nvSpPr>
      <xdr:spPr>
        <a:xfrm>
          <a:off x="20199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97807</xdr:rowOff>
    </xdr:from>
    <xdr:ext cx="469744" cy="259045"/>
    <xdr:sp macro="" textlink="">
      <xdr:nvSpPr>
        <xdr:cNvPr id="779" name="n_3mainValue【公民館】&#10;一人当たり面積"/>
        <xdr:cNvSpPr txBox="1"/>
      </xdr:nvSpPr>
      <xdr:spPr>
        <a:xfrm>
          <a:off x="19310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以外の施設類型において、有形固定資産減価償却率が平均を上回っている。また、一人当たり面積を見ると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などの面積が平均と比較して特に大きくなっている。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65,539
64,680
86.42
26,183,604
24,958,136
1,011,492
14,349,156
25,347,143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2" name="楕円 71"/>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3" name="【図書館】&#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4" name="楕円 73"/>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154577</xdr:rowOff>
    </xdr:to>
    <xdr:cxnSp macro="">
      <xdr:nvCxnSpPr>
        <xdr:cNvPr id="75" name="直線コネクタ 74"/>
        <xdr:cNvCxnSpPr/>
      </xdr:nvCxnSpPr>
      <xdr:spPr>
        <a:xfrm flipV="1">
          <a:off x="3797300" y="62941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134801</xdr:rowOff>
    </xdr:from>
    <xdr:to>
      <xdr:col>15</xdr:col>
      <xdr:colOff>101600</xdr:colOff>
      <xdr:row>37</xdr:row>
      <xdr:rowOff>64951</xdr:rowOff>
    </xdr:to>
    <xdr:sp macro="" textlink="">
      <xdr:nvSpPr>
        <xdr:cNvPr id="76" name="楕円 75"/>
        <xdr:cNvSpPr/>
      </xdr:nvSpPr>
      <xdr:spPr>
        <a:xfrm>
          <a:off x="2857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37</xdr:row>
      <xdr:rowOff>14151</xdr:rowOff>
    </xdr:to>
    <xdr:cxnSp macro="">
      <xdr:nvCxnSpPr>
        <xdr:cNvPr id="77" name="直線コネクタ 76"/>
        <xdr:cNvCxnSpPr/>
      </xdr:nvCxnSpPr>
      <xdr:spPr>
        <a:xfrm flipV="1">
          <a:off x="2908300" y="63267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167458</xdr:rowOff>
    </xdr:from>
    <xdr:to>
      <xdr:col>10</xdr:col>
      <xdr:colOff>165100</xdr:colOff>
      <xdr:row>37</xdr:row>
      <xdr:rowOff>97608</xdr:rowOff>
    </xdr:to>
    <xdr:sp macro="" textlink="">
      <xdr:nvSpPr>
        <xdr:cNvPr id="78" name="楕円 77"/>
        <xdr:cNvSpPr/>
      </xdr:nvSpPr>
      <xdr:spPr>
        <a:xfrm>
          <a:off x="1968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xdr:rowOff>
    </xdr:from>
    <xdr:to>
      <xdr:col>15</xdr:col>
      <xdr:colOff>50800</xdr:colOff>
      <xdr:row>37</xdr:row>
      <xdr:rowOff>46808</xdr:rowOff>
    </xdr:to>
    <xdr:cxnSp macro="">
      <xdr:nvCxnSpPr>
        <xdr:cNvPr id="79" name="直線コネクタ 78"/>
        <xdr:cNvCxnSpPr/>
      </xdr:nvCxnSpPr>
      <xdr:spPr>
        <a:xfrm flipV="1">
          <a:off x="2019300" y="635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3" name="n_1mainValue【図書館】&#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81478</xdr:rowOff>
    </xdr:from>
    <xdr:ext cx="405111" cy="259045"/>
    <xdr:sp macro="" textlink="">
      <xdr:nvSpPr>
        <xdr:cNvPr id="84" name="n_2mainValue【図書館】&#10;有形固定資産減価償却率"/>
        <xdr:cNvSpPr txBox="1"/>
      </xdr:nvSpPr>
      <xdr:spPr>
        <a:xfrm>
          <a:off x="2705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5" name="n_3mainValue【図書館】&#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4" name="楕円 123"/>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5"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6" name="楕円 125"/>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27" name="直線コネクタ 126"/>
        <xdr:cNvCxnSpPr/>
      </xdr:nvCxnSpPr>
      <xdr:spPr>
        <a:xfrm>
          <a:off x="9639300" y="695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28" name="楕円 127"/>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29" name="直線コネクタ 128"/>
        <xdr:cNvCxnSpPr/>
      </xdr:nvCxnSpPr>
      <xdr:spPr>
        <a:xfrm>
          <a:off x="8750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0" name="楕円 129"/>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114300</xdr:rowOff>
    </xdr:to>
    <xdr:cxnSp macro="">
      <xdr:nvCxnSpPr>
        <xdr:cNvPr id="131" name="直線コネクタ 130"/>
        <xdr:cNvCxnSpPr/>
      </xdr:nvCxnSpPr>
      <xdr:spPr>
        <a:xfrm flipV="1">
          <a:off x="78613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5" name="n_1mainValue【図書館】&#10;一人当たり面積"/>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36"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37"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77" name="楕円 176"/>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78" name="【体育館・プール】&#10;有形固定資産減価償却率該当値テキスト"/>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99695</xdr:rowOff>
    </xdr:from>
    <xdr:to>
      <xdr:col>20</xdr:col>
      <xdr:colOff>38100</xdr:colOff>
      <xdr:row>58</xdr:row>
      <xdr:rowOff>29845</xdr:rowOff>
    </xdr:to>
    <xdr:sp macro="" textlink="">
      <xdr:nvSpPr>
        <xdr:cNvPr id="179" name="楕円 178"/>
        <xdr:cNvSpPr/>
      </xdr:nvSpPr>
      <xdr:spPr>
        <a:xfrm>
          <a:off x="3746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57</xdr:row>
      <xdr:rowOff>150495</xdr:rowOff>
    </xdr:to>
    <xdr:cxnSp macro="">
      <xdr:nvCxnSpPr>
        <xdr:cNvPr id="180" name="直線コネクタ 179"/>
        <xdr:cNvCxnSpPr/>
      </xdr:nvCxnSpPr>
      <xdr:spPr>
        <a:xfrm flipV="1">
          <a:off x="3797300" y="9906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50165</xdr:rowOff>
    </xdr:from>
    <xdr:to>
      <xdr:col>15</xdr:col>
      <xdr:colOff>101600</xdr:colOff>
      <xdr:row>57</xdr:row>
      <xdr:rowOff>151765</xdr:rowOff>
    </xdr:to>
    <xdr:sp macro="" textlink="">
      <xdr:nvSpPr>
        <xdr:cNvPr id="181" name="楕円 180"/>
        <xdr:cNvSpPr/>
      </xdr:nvSpPr>
      <xdr:spPr>
        <a:xfrm>
          <a:off x="2857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100965</xdr:rowOff>
    </xdr:from>
    <xdr:to>
      <xdr:col>19</xdr:col>
      <xdr:colOff>177800</xdr:colOff>
      <xdr:row>57</xdr:row>
      <xdr:rowOff>150495</xdr:rowOff>
    </xdr:to>
    <xdr:cxnSp macro="">
      <xdr:nvCxnSpPr>
        <xdr:cNvPr id="182" name="直線コネクタ 181"/>
        <xdr:cNvCxnSpPr/>
      </xdr:nvCxnSpPr>
      <xdr:spPr>
        <a:xfrm>
          <a:off x="2908300" y="98736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90170</xdr:rowOff>
    </xdr:from>
    <xdr:to>
      <xdr:col>10</xdr:col>
      <xdr:colOff>165100</xdr:colOff>
      <xdr:row>58</xdr:row>
      <xdr:rowOff>20320</xdr:rowOff>
    </xdr:to>
    <xdr:sp macro="" textlink="">
      <xdr:nvSpPr>
        <xdr:cNvPr id="183" name="楕円 182"/>
        <xdr:cNvSpPr/>
      </xdr:nvSpPr>
      <xdr:spPr>
        <a:xfrm>
          <a:off x="1968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100965</xdr:rowOff>
    </xdr:from>
    <xdr:to>
      <xdr:col>15</xdr:col>
      <xdr:colOff>50800</xdr:colOff>
      <xdr:row>57</xdr:row>
      <xdr:rowOff>140970</xdr:rowOff>
    </xdr:to>
    <xdr:cxnSp macro="">
      <xdr:nvCxnSpPr>
        <xdr:cNvPr id="184" name="直線コネクタ 183"/>
        <xdr:cNvCxnSpPr/>
      </xdr:nvCxnSpPr>
      <xdr:spPr>
        <a:xfrm flipV="1">
          <a:off x="2019300" y="9873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46372</xdr:rowOff>
    </xdr:from>
    <xdr:ext cx="405111" cy="259045"/>
    <xdr:sp macro="" textlink="">
      <xdr:nvSpPr>
        <xdr:cNvPr id="188" name="n_1mainValue【体育館・プール】&#10;有形固定資産減価償却率"/>
        <xdr:cNvSpPr txBox="1"/>
      </xdr:nvSpPr>
      <xdr:spPr>
        <a:xfrm>
          <a:off x="3582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168292</xdr:rowOff>
    </xdr:from>
    <xdr:ext cx="405111" cy="259045"/>
    <xdr:sp macro="" textlink="">
      <xdr:nvSpPr>
        <xdr:cNvPr id="189" name="n_2mainValue【体育館・プール】&#10;有形固定資産減価償却率"/>
        <xdr:cNvSpPr txBox="1"/>
      </xdr:nvSpPr>
      <xdr:spPr>
        <a:xfrm>
          <a:off x="2705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36847</xdr:rowOff>
    </xdr:from>
    <xdr:ext cx="405111" cy="259045"/>
    <xdr:sp macro="" textlink="">
      <xdr:nvSpPr>
        <xdr:cNvPr id="190" name="n_3mainValue【体育館・プール】&#10;有形固定資産減価償却率"/>
        <xdr:cNvSpPr txBox="1"/>
      </xdr:nvSpPr>
      <xdr:spPr>
        <a:xfrm>
          <a:off x="1816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78740</xdr:rowOff>
    </xdr:from>
    <xdr:to>
      <xdr:col>55</xdr:col>
      <xdr:colOff>50800</xdr:colOff>
      <xdr:row>61</xdr:row>
      <xdr:rowOff>8890</xdr:rowOff>
    </xdr:to>
    <xdr:sp macro="" textlink="">
      <xdr:nvSpPr>
        <xdr:cNvPr id="229" name="楕円 228"/>
        <xdr:cNvSpPr/>
      </xdr:nvSpPr>
      <xdr:spPr>
        <a:xfrm>
          <a:off x="10426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101617</xdr:rowOff>
    </xdr:from>
    <xdr:ext cx="469744" cy="259045"/>
    <xdr:sp macro="" textlink="">
      <xdr:nvSpPr>
        <xdr:cNvPr id="230" name="【体育館・プール】&#10;一人当たり面積該当値テキスト"/>
        <xdr:cNvSpPr txBox="1"/>
      </xdr:nvSpPr>
      <xdr:spPr>
        <a:xfrm>
          <a:off x="10515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82550</xdr:rowOff>
    </xdr:from>
    <xdr:to>
      <xdr:col>50</xdr:col>
      <xdr:colOff>165100</xdr:colOff>
      <xdr:row>61</xdr:row>
      <xdr:rowOff>12700</xdr:rowOff>
    </xdr:to>
    <xdr:sp macro="" textlink="">
      <xdr:nvSpPr>
        <xdr:cNvPr id="231" name="楕円 230"/>
        <xdr:cNvSpPr/>
      </xdr:nvSpPr>
      <xdr:spPr>
        <a:xfrm>
          <a:off x="958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129540</xdr:rowOff>
    </xdr:from>
    <xdr:to>
      <xdr:col>55</xdr:col>
      <xdr:colOff>0</xdr:colOff>
      <xdr:row>60</xdr:row>
      <xdr:rowOff>133350</xdr:rowOff>
    </xdr:to>
    <xdr:cxnSp macro="">
      <xdr:nvCxnSpPr>
        <xdr:cNvPr id="232" name="直線コネクタ 231"/>
        <xdr:cNvCxnSpPr/>
      </xdr:nvCxnSpPr>
      <xdr:spPr>
        <a:xfrm flipV="1">
          <a:off x="9639300" y="10416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90170</xdr:rowOff>
    </xdr:from>
    <xdr:to>
      <xdr:col>46</xdr:col>
      <xdr:colOff>38100</xdr:colOff>
      <xdr:row>61</xdr:row>
      <xdr:rowOff>20320</xdr:rowOff>
    </xdr:to>
    <xdr:sp macro="" textlink="">
      <xdr:nvSpPr>
        <xdr:cNvPr id="233" name="楕円 232"/>
        <xdr:cNvSpPr/>
      </xdr:nvSpPr>
      <xdr:spPr>
        <a:xfrm>
          <a:off x="869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133350</xdr:rowOff>
    </xdr:from>
    <xdr:to>
      <xdr:col>50</xdr:col>
      <xdr:colOff>114300</xdr:colOff>
      <xdr:row>60</xdr:row>
      <xdr:rowOff>140970</xdr:rowOff>
    </xdr:to>
    <xdr:cxnSp macro="">
      <xdr:nvCxnSpPr>
        <xdr:cNvPr id="234" name="直線コネクタ 233"/>
        <xdr:cNvCxnSpPr/>
      </xdr:nvCxnSpPr>
      <xdr:spPr>
        <a:xfrm flipV="1">
          <a:off x="8750300" y="1042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139700</xdr:rowOff>
    </xdr:from>
    <xdr:to>
      <xdr:col>41</xdr:col>
      <xdr:colOff>101600</xdr:colOff>
      <xdr:row>61</xdr:row>
      <xdr:rowOff>69850</xdr:rowOff>
    </xdr:to>
    <xdr:sp macro="" textlink="">
      <xdr:nvSpPr>
        <xdr:cNvPr id="235" name="楕円 234"/>
        <xdr:cNvSpPr/>
      </xdr:nvSpPr>
      <xdr:spPr>
        <a:xfrm>
          <a:off x="781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140970</xdr:rowOff>
    </xdr:from>
    <xdr:to>
      <xdr:col>45</xdr:col>
      <xdr:colOff>177800</xdr:colOff>
      <xdr:row>61</xdr:row>
      <xdr:rowOff>19050</xdr:rowOff>
    </xdr:to>
    <xdr:cxnSp macro="">
      <xdr:nvCxnSpPr>
        <xdr:cNvPr id="236" name="直線コネクタ 235"/>
        <xdr:cNvCxnSpPr/>
      </xdr:nvCxnSpPr>
      <xdr:spPr>
        <a:xfrm flipV="1">
          <a:off x="7861300" y="10427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29227</xdr:rowOff>
    </xdr:from>
    <xdr:ext cx="469744" cy="259045"/>
    <xdr:sp macro="" textlink="">
      <xdr:nvSpPr>
        <xdr:cNvPr id="240" name="n_1mainValue【体育館・プール】&#10;一人当たり面積"/>
        <xdr:cNvSpPr txBox="1"/>
      </xdr:nvSpPr>
      <xdr:spPr>
        <a:xfrm>
          <a:off x="9391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11447</xdr:rowOff>
    </xdr:from>
    <xdr:ext cx="469744" cy="259045"/>
    <xdr:sp macro="" textlink="">
      <xdr:nvSpPr>
        <xdr:cNvPr id="241" name="n_2mainValue【体育館・プール】&#10;一人当たり面積"/>
        <xdr:cNvSpPr txBox="1"/>
      </xdr:nvSpPr>
      <xdr:spPr>
        <a:xfrm>
          <a:off x="851542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86377</xdr:rowOff>
    </xdr:from>
    <xdr:ext cx="469744" cy="259045"/>
    <xdr:sp macro="" textlink="">
      <xdr:nvSpPr>
        <xdr:cNvPr id="242" name="n_3mainValue【体育館・プール】&#10;一人当たり面積"/>
        <xdr:cNvSpPr txBox="1"/>
      </xdr:nvSpPr>
      <xdr:spPr>
        <a:xfrm>
          <a:off x="7626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楕円 279"/>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281" name="【福祉施設】&#10;有形固定資産減価償却率該当値テキスト"/>
        <xdr:cNvSpPr txBox="1"/>
      </xdr:nvSpPr>
      <xdr:spPr>
        <a:xfrm>
          <a:off x="4673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69596</xdr:rowOff>
    </xdr:from>
    <xdr:to>
      <xdr:col>20</xdr:col>
      <xdr:colOff>38100</xdr:colOff>
      <xdr:row>82</xdr:row>
      <xdr:rowOff>171196</xdr:rowOff>
    </xdr:to>
    <xdr:sp macro="" textlink="">
      <xdr:nvSpPr>
        <xdr:cNvPr id="282" name="楕円 281"/>
        <xdr:cNvSpPr/>
      </xdr:nvSpPr>
      <xdr:spPr>
        <a:xfrm>
          <a:off x="3746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120396</xdr:rowOff>
    </xdr:to>
    <xdr:cxnSp macro="">
      <xdr:nvCxnSpPr>
        <xdr:cNvPr id="283" name="直線コネクタ 282"/>
        <xdr:cNvCxnSpPr/>
      </xdr:nvCxnSpPr>
      <xdr:spPr>
        <a:xfrm flipV="1">
          <a:off x="3797300" y="1413128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117602</xdr:rowOff>
    </xdr:from>
    <xdr:to>
      <xdr:col>15</xdr:col>
      <xdr:colOff>101600</xdr:colOff>
      <xdr:row>83</xdr:row>
      <xdr:rowOff>47752</xdr:rowOff>
    </xdr:to>
    <xdr:sp macro="" textlink="">
      <xdr:nvSpPr>
        <xdr:cNvPr id="284" name="楕円 283"/>
        <xdr:cNvSpPr/>
      </xdr:nvSpPr>
      <xdr:spPr>
        <a:xfrm>
          <a:off x="2857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120396</xdr:rowOff>
    </xdr:from>
    <xdr:to>
      <xdr:col>19</xdr:col>
      <xdr:colOff>177800</xdr:colOff>
      <xdr:row>82</xdr:row>
      <xdr:rowOff>168402</xdr:rowOff>
    </xdr:to>
    <xdr:cxnSp macro="">
      <xdr:nvCxnSpPr>
        <xdr:cNvPr id="285" name="直線コネクタ 284"/>
        <xdr:cNvCxnSpPr/>
      </xdr:nvCxnSpPr>
      <xdr:spPr>
        <a:xfrm flipV="1">
          <a:off x="2908300" y="141792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106172</xdr:rowOff>
    </xdr:from>
    <xdr:to>
      <xdr:col>10</xdr:col>
      <xdr:colOff>165100</xdr:colOff>
      <xdr:row>84</xdr:row>
      <xdr:rowOff>36322</xdr:rowOff>
    </xdr:to>
    <xdr:sp macro="" textlink="">
      <xdr:nvSpPr>
        <xdr:cNvPr id="286" name="楕円 285"/>
        <xdr:cNvSpPr/>
      </xdr:nvSpPr>
      <xdr:spPr>
        <a:xfrm>
          <a:off x="1968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168402</xdr:rowOff>
    </xdr:from>
    <xdr:to>
      <xdr:col>15</xdr:col>
      <xdr:colOff>50800</xdr:colOff>
      <xdr:row>83</xdr:row>
      <xdr:rowOff>156972</xdr:rowOff>
    </xdr:to>
    <xdr:cxnSp macro="">
      <xdr:nvCxnSpPr>
        <xdr:cNvPr id="287" name="直線コネクタ 286"/>
        <xdr:cNvCxnSpPr/>
      </xdr:nvCxnSpPr>
      <xdr:spPr>
        <a:xfrm flipV="1">
          <a:off x="2019300" y="1422730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16273</xdr:rowOff>
    </xdr:from>
    <xdr:ext cx="405111" cy="259045"/>
    <xdr:sp macro="" textlink="">
      <xdr:nvSpPr>
        <xdr:cNvPr id="291" name="n_1mainValue【福祉施設】&#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64279</xdr:rowOff>
    </xdr:from>
    <xdr:ext cx="405111" cy="259045"/>
    <xdr:sp macro="" textlink="">
      <xdr:nvSpPr>
        <xdr:cNvPr id="292" name="n_2mainValue【福祉施設】&#10;有形固定資産減価償却率"/>
        <xdr:cNvSpPr txBox="1"/>
      </xdr:nvSpPr>
      <xdr:spPr>
        <a:xfrm>
          <a:off x="27057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52849</xdr:rowOff>
    </xdr:from>
    <xdr:ext cx="405111" cy="259045"/>
    <xdr:sp macro="" textlink="">
      <xdr:nvSpPr>
        <xdr:cNvPr id="293" name="n_3mainValue【福祉施設】&#10;有形固定資産減価償却率"/>
        <xdr:cNvSpPr txBox="1"/>
      </xdr:nvSpPr>
      <xdr:spPr>
        <a:xfrm>
          <a:off x="1816744" y="1411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27305</xdr:rowOff>
    </xdr:from>
    <xdr:to>
      <xdr:col>55</xdr:col>
      <xdr:colOff>50800</xdr:colOff>
      <xdr:row>80</xdr:row>
      <xdr:rowOff>128905</xdr:rowOff>
    </xdr:to>
    <xdr:sp macro="" textlink="">
      <xdr:nvSpPr>
        <xdr:cNvPr id="328" name="楕円 327"/>
        <xdr:cNvSpPr/>
      </xdr:nvSpPr>
      <xdr:spPr>
        <a:xfrm>
          <a:off x="10426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50182</xdr:rowOff>
    </xdr:from>
    <xdr:ext cx="469744" cy="259045"/>
    <xdr:sp macro="" textlink="">
      <xdr:nvSpPr>
        <xdr:cNvPr id="329" name="【福祉施設】&#10;一人当たり面積該当値テキスト"/>
        <xdr:cNvSpPr txBox="1"/>
      </xdr:nvSpPr>
      <xdr:spPr>
        <a:xfrm>
          <a:off x="10515600"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33020</xdr:rowOff>
    </xdr:from>
    <xdr:to>
      <xdr:col>50</xdr:col>
      <xdr:colOff>165100</xdr:colOff>
      <xdr:row>80</xdr:row>
      <xdr:rowOff>134620</xdr:rowOff>
    </xdr:to>
    <xdr:sp macro="" textlink="">
      <xdr:nvSpPr>
        <xdr:cNvPr id="330" name="楕円 329"/>
        <xdr:cNvSpPr/>
      </xdr:nvSpPr>
      <xdr:spPr>
        <a:xfrm>
          <a:off x="958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78105</xdr:rowOff>
    </xdr:from>
    <xdr:to>
      <xdr:col>55</xdr:col>
      <xdr:colOff>0</xdr:colOff>
      <xdr:row>80</xdr:row>
      <xdr:rowOff>83820</xdr:rowOff>
    </xdr:to>
    <xdr:cxnSp macro="">
      <xdr:nvCxnSpPr>
        <xdr:cNvPr id="331" name="直線コネクタ 330"/>
        <xdr:cNvCxnSpPr/>
      </xdr:nvCxnSpPr>
      <xdr:spPr>
        <a:xfrm flipV="1">
          <a:off x="9639300" y="137941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44450</xdr:rowOff>
    </xdr:from>
    <xdr:to>
      <xdr:col>46</xdr:col>
      <xdr:colOff>38100</xdr:colOff>
      <xdr:row>80</xdr:row>
      <xdr:rowOff>146050</xdr:rowOff>
    </xdr:to>
    <xdr:sp macro="" textlink="">
      <xdr:nvSpPr>
        <xdr:cNvPr id="332" name="楕円 331"/>
        <xdr:cNvSpPr/>
      </xdr:nvSpPr>
      <xdr:spPr>
        <a:xfrm>
          <a:off x="869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83820</xdr:rowOff>
    </xdr:from>
    <xdr:to>
      <xdr:col>50</xdr:col>
      <xdr:colOff>114300</xdr:colOff>
      <xdr:row>80</xdr:row>
      <xdr:rowOff>95250</xdr:rowOff>
    </xdr:to>
    <xdr:cxnSp macro="">
      <xdr:nvCxnSpPr>
        <xdr:cNvPr id="333" name="直線コネクタ 332"/>
        <xdr:cNvCxnSpPr/>
      </xdr:nvCxnSpPr>
      <xdr:spPr>
        <a:xfrm flipV="1">
          <a:off x="8750300" y="13799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124461</xdr:rowOff>
    </xdr:from>
    <xdr:to>
      <xdr:col>41</xdr:col>
      <xdr:colOff>101600</xdr:colOff>
      <xdr:row>82</xdr:row>
      <xdr:rowOff>54611</xdr:rowOff>
    </xdr:to>
    <xdr:sp macro="" textlink="">
      <xdr:nvSpPr>
        <xdr:cNvPr id="334" name="楕円 333"/>
        <xdr:cNvSpPr/>
      </xdr:nvSpPr>
      <xdr:spPr>
        <a:xfrm>
          <a:off x="781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95250</xdr:rowOff>
    </xdr:from>
    <xdr:to>
      <xdr:col>45</xdr:col>
      <xdr:colOff>177800</xdr:colOff>
      <xdr:row>82</xdr:row>
      <xdr:rowOff>3811</xdr:rowOff>
    </xdr:to>
    <xdr:cxnSp macro="">
      <xdr:nvCxnSpPr>
        <xdr:cNvPr id="335" name="直線コネクタ 334"/>
        <xdr:cNvCxnSpPr/>
      </xdr:nvCxnSpPr>
      <xdr:spPr>
        <a:xfrm flipV="1">
          <a:off x="7861300" y="1381125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38" name="n_3aveValue【福祉施設】&#10;一人当たり面積"/>
        <xdr:cNvSpPr txBox="1"/>
      </xdr:nvSpPr>
      <xdr:spPr>
        <a:xfrm>
          <a:off x="7626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151147</xdr:rowOff>
    </xdr:from>
    <xdr:ext cx="469744" cy="259045"/>
    <xdr:sp macro="" textlink="">
      <xdr:nvSpPr>
        <xdr:cNvPr id="339" name="n_1mainValue【福祉施設】&#10;一人当たり面積"/>
        <xdr:cNvSpPr txBox="1"/>
      </xdr:nvSpPr>
      <xdr:spPr>
        <a:xfrm>
          <a:off x="93917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162577</xdr:rowOff>
    </xdr:from>
    <xdr:ext cx="469744" cy="259045"/>
    <xdr:sp macro="" textlink="">
      <xdr:nvSpPr>
        <xdr:cNvPr id="340" name="n_2mainValue【福祉施設】&#10;一人当たり面積"/>
        <xdr:cNvSpPr txBox="1"/>
      </xdr:nvSpPr>
      <xdr:spPr>
        <a:xfrm>
          <a:off x="8515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71138</xdr:rowOff>
    </xdr:from>
    <xdr:ext cx="469744" cy="259045"/>
    <xdr:sp macro="" textlink="">
      <xdr:nvSpPr>
        <xdr:cNvPr id="341" name="n_3mainValue【福祉施設】&#10;一人当たり面積"/>
        <xdr:cNvSpPr txBox="1"/>
      </xdr:nvSpPr>
      <xdr:spPr>
        <a:xfrm>
          <a:off x="7626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154395</xdr:rowOff>
    </xdr:from>
    <xdr:to>
      <xdr:col>24</xdr:col>
      <xdr:colOff>114300</xdr:colOff>
      <xdr:row>102</xdr:row>
      <xdr:rowOff>84545</xdr:rowOff>
    </xdr:to>
    <xdr:sp macro="" textlink="">
      <xdr:nvSpPr>
        <xdr:cNvPr id="382" name="楕円 381"/>
        <xdr:cNvSpPr/>
      </xdr:nvSpPr>
      <xdr:spPr>
        <a:xfrm>
          <a:off x="4584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5822</xdr:rowOff>
    </xdr:from>
    <xdr:ext cx="405111" cy="259045"/>
    <xdr:sp macro="" textlink="">
      <xdr:nvSpPr>
        <xdr:cNvPr id="383" name="【市民会館】&#10;有形固定資産減価償却率該当値テキスト"/>
        <xdr:cNvSpPr txBox="1"/>
      </xdr:nvSpPr>
      <xdr:spPr>
        <a:xfrm>
          <a:off x="4673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xdr:rowOff>
    </xdr:from>
    <xdr:to>
      <xdr:col>20</xdr:col>
      <xdr:colOff>38100</xdr:colOff>
      <xdr:row>102</xdr:row>
      <xdr:rowOff>110671</xdr:rowOff>
    </xdr:to>
    <xdr:sp macro="" textlink="">
      <xdr:nvSpPr>
        <xdr:cNvPr id="384" name="楕円 383"/>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33745</xdr:rowOff>
    </xdr:from>
    <xdr:to>
      <xdr:col>24</xdr:col>
      <xdr:colOff>63500</xdr:colOff>
      <xdr:row>102</xdr:row>
      <xdr:rowOff>59871</xdr:rowOff>
    </xdr:to>
    <xdr:cxnSp macro="">
      <xdr:nvCxnSpPr>
        <xdr:cNvPr id="385" name="直線コネクタ 384"/>
        <xdr:cNvCxnSpPr/>
      </xdr:nvCxnSpPr>
      <xdr:spPr>
        <a:xfrm flipV="1">
          <a:off x="3797300" y="175216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36830</xdr:rowOff>
    </xdr:from>
    <xdr:to>
      <xdr:col>15</xdr:col>
      <xdr:colOff>101600</xdr:colOff>
      <xdr:row>102</xdr:row>
      <xdr:rowOff>138430</xdr:rowOff>
    </xdr:to>
    <xdr:sp macro="" textlink="">
      <xdr:nvSpPr>
        <xdr:cNvPr id="386" name="楕円 385"/>
        <xdr:cNvSpPr/>
      </xdr:nvSpPr>
      <xdr:spPr>
        <a:xfrm>
          <a:off x="2857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59871</xdr:rowOff>
    </xdr:from>
    <xdr:to>
      <xdr:col>19</xdr:col>
      <xdr:colOff>177800</xdr:colOff>
      <xdr:row>102</xdr:row>
      <xdr:rowOff>87630</xdr:rowOff>
    </xdr:to>
    <xdr:cxnSp macro="">
      <xdr:nvCxnSpPr>
        <xdr:cNvPr id="387" name="直線コネクタ 386"/>
        <xdr:cNvCxnSpPr/>
      </xdr:nvCxnSpPr>
      <xdr:spPr>
        <a:xfrm flipV="1">
          <a:off x="2908300" y="175477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62956</xdr:rowOff>
    </xdr:from>
    <xdr:to>
      <xdr:col>10</xdr:col>
      <xdr:colOff>165100</xdr:colOff>
      <xdr:row>102</xdr:row>
      <xdr:rowOff>164556</xdr:rowOff>
    </xdr:to>
    <xdr:sp macro="" textlink="">
      <xdr:nvSpPr>
        <xdr:cNvPr id="388" name="楕円 387"/>
        <xdr:cNvSpPr/>
      </xdr:nvSpPr>
      <xdr:spPr>
        <a:xfrm>
          <a:off x="1968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87630</xdr:rowOff>
    </xdr:from>
    <xdr:to>
      <xdr:col>15</xdr:col>
      <xdr:colOff>50800</xdr:colOff>
      <xdr:row>102</xdr:row>
      <xdr:rowOff>113756</xdr:rowOff>
    </xdr:to>
    <xdr:cxnSp macro="">
      <xdr:nvCxnSpPr>
        <xdr:cNvPr id="389" name="直線コネクタ 388"/>
        <xdr:cNvCxnSpPr/>
      </xdr:nvCxnSpPr>
      <xdr:spPr>
        <a:xfrm flipV="1">
          <a:off x="2019300" y="175755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127198</xdr:rowOff>
    </xdr:from>
    <xdr:ext cx="405111" cy="259045"/>
    <xdr:sp macro="" textlink="">
      <xdr:nvSpPr>
        <xdr:cNvPr id="393" name="n_1mainValue【市民会館】&#10;有形固定資産減価償却率"/>
        <xdr:cNvSpPr txBox="1"/>
      </xdr:nvSpPr>
      <xdr:spPr>
        <a:xfrm>
          <a:off x="358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394" name="n_2mainValue【市民会館】&#10;有形固定資産減価償却率"/>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9633</xdr:rowOff>
    </xdr:from>
    <xdr:ext cx="405111" cy="259045"/>
    <xdr:sp macro="" textlink="">
      <xdr:nvSpPr>
        <xdr:cNvPr id="395" name="n_3mainValue【市民会館】&#10;有形固定資産減価償却率"/>
        <xdr:cNvSpPr txBox="1"/>
      </xdr:nvSpPr>
      <xdr:spPr>
        <a:xfrm>
          <a:off x="1816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34" name="楕円 433"/>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148607</xdr:rowOff>
    </xdr:from>
    <xdr:ext cx="469744" cy="259045"/>
    <xdr:sp macro="" textlink="">
      <xdr:nvSpPr>
        <xdr:cNvPr id="435" name="【市民会館】&#10;一人当たり面積該当値テキスト"/>
        <xdr:cNvSpPr txBox="1"/>
      </xdr:nvSpPr>
      <xdr:spPr>
        <a:xfrm>
          <a:off x="10515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36" name="楕円 435"/>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53339</xdr:rowOff>
    </xdr:to>
    <xdr:cxnSp macro="">
      <xdr:nvCxnSpPr>
        <xdr:cNvPr id="437" name="直線コネクタ 436"/>
        <xdr:cNvCxnSpPr/>
      </xdr:nvCxnSpPr>
      <xdr:spPr>
        <a:xfrm flipV="1">
          <a:off x="9639300" y="18223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xdr:rowOff>
    </xdr:from>
    <xdr:to>
      <xdr:col>46</xdr:col>
      <xdr:colOff>38100</xdr:colOff>
      <xdr:row>106</xdr:row>
      <xdr:rowOff>107950</xdr:rowOff>
    </xdr:to>
    <xdr:sp macro="" textlink="">
      <xdr:nvSpPr>
        <xdr:cNvPr id="438" name="楕円 437"/>
        <xdr:cNvSpPr/>
      </xdr:nvSpPr>
      <xdr:spPr>
        <a:xfrm>
          <a:off x="8699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57150</xdr:rowOff>
    </xdr:to>
    <xdr:cxnSp macro="">
      <xdr:nvCxnSpPr>
        <xdr:cNvPr id="439" name="直線コネクタ 438"/>
        <xdr:cNvCxnSpPr/>
      </xdr:nvCxnSpPr>
      <xdr:spPr>
        <a:xfrm flipV="1">
          <a:off x="8750300" y="1822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10161</xdr:rowOff>
    </xdr:from>
    <xdr:to>
      <xdr:col>41</xdr:col>
      <xdr:colOff>101600</xdr:colOff>
      <xdr:row>106</xdr:row>
      <xdr:rowOff>111761</xdr:rowOff>
    </xdr:to>
    <xdr:sp macro="" textlink="">
      <xdr:nvSpPr>
        <xdr:cNvPr id="440" name="楕円 439"/>
        <xdr:cNvSpPr/>
      </xdr:nvSpPr>
      <xdr:spPr>
        <a:xfrm>
          <a:off x="781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57150</xdr:rowOff>
    </xdr:from>
    <xdr:to>
      <xdr:col>45</xdr:col>
      <xdr:colOff>177800</xdr:colOff>
      <xdr:row>106</xdr:row>
      <xdr:rowOff>60961</xdr:rowOff>
    </xdr:to>
    <xdr:cxnSp macro="">
      <xdr:nvCxnSpPr>
        <xdr:cNvPr id="441" name="直線コネクタ 440"/>
        <xdr:cNvCxnSpPr/>
      </xdr:nvCxnSpPr>
      <xdr:spPr>
        <a:xfrm flipV="1">
          <a:off x="7861300" y="18230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45" name="n_1main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99077</xdr:rowOff>
    </xdr:from>
    <xdr:ext cx="469744" cy="259045"/>
    <xdr:sp macro="" textlink="">
      <xdr:nvSpPr>
        <xdr:cNvPr id="446" name="n_2mainValue【市民会館】&#10;一人当たり面積"/>
        <xdr:cNvSpPr txBox="1"/>
      </xdr:nvSpPr>
      <xdr:spPr>
        <a:xfrm>
          <a:off x="8515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102888</xdr:rowOff>
    </xdr:from>
    <xdr:ext cx="469744" cy="259045"/>
    <xdr:sp macro="" textlink="">
      <xdr:nvSpPr>
        <xdr:cNvPr id="447" name="n_3mainValue【市民会館】&#10;一人当たり面積"/>
        <xdr:cNvSpPr txBox="1"/>
      </xdr:nvSpPr>
      <xdr:spPr>
        <a:xfrm>
          <a:off x="7626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95613</xdr:rowOff>
    </xdr:from>
    <xdr:to>
      <xdr:col>85</xdr:col>
      <xdr:colOff>177800</xdr:colOff>
      <xdr:row>34</xdr:row>
      <xdr:rowOff>25763</xdr:rowOff>
    </xdr:to>
    <xdr:sp macro="" textlink="">
      <xdr:nvSpPr>
        <xdr:cNvPr id="488" name="楕円 487"/>
        <xdr:cNvSpPr/>
      </xdr:nvSpPr>
      <xdr:spPr>
        <a:xfrm>
          <a:off x="16268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10540</xdr:rowOff>
    </xdr:from>
    <xdr:ext cx="405111" cy="259045"/>
    <xdr:sp macro="" textlink="">
      <xdr:nvSpPr>
        <xdr:cNvPr id="489" name="【一般廃棄物処理施設】&#10;有形固定資産減価償却率該当値テキスト"/>
        <xdr:cNvSpPr txBox="1"/>
      </xdr:nvSpPr>
      <xdr:spPr>
        <a:xfrm>
          <a:off x="16357600" y="566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115207</xdr:rowOff>
    </xdr:from>
    <xdr:to>
      <xdr:col>81</xdr:col>
      <xdr:colOff>101600</xdr:colOff>
      <xdr:row>34</xdr:row>
      <xdr:rowOff>45357</xdr:rowOff>
    </xdr:to>
    <xdr:sp macro="" textlink="">
      <xdr:nvSpPr>
        <xdr:cNvPr id="490" name="楕円 489"/>
        <xdr:cNvSpPr/>
      </xdr:nvSpPr>
      <xdr:spPr>
        <a:xfrm>
          <a:off x="15430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146413</xdr:rowOff>
    </xdr:from>
    <xdr:to>
      <xdr:col>85</xdr:col>
      <xdr:colOff>127000</xdr:colOff>
      <xdr:row>33</xdr:row>
      <xdr:rowOff>166007</xdr:rowOff>
    </xdr:to>
    <xdr:cxnSp macro="">
      <xdr:nvCxnSpPr>
        <xdr:cNvPr id="491" name="直線コネクタ 490"/>
        <xdr:cNvCxnSpPr/>
      </xdr:nvCxnSpPr>
      <xdr:spPr>
        <a:xfrm flipV="1">
          <a:off x="15481300" y="58042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141333</xdr:rowOff>
    </xdr:from>
    <xdr:to>
      <xdr:col>76</xdr:col>
      <xdr:colOff>165100</xdr:colOff>
      <xdr:row>34</xdr:row>
      <xdr:rowOff>71483</xdr:rowOff>
    </xdr:to>
    <xdr:sp macro="" textlink="">
      <xdr:nvSpPr>
        <xdr:cNvPr id="492" name="楕円 491"/>
        <xdr:cNvSpPr/>
      </xdr:nvSpPr>
      <xdr:spPr>
        <a:xfrm>
          <a:off x="14541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166007</xdr:rowOff>
    </xdr:from>
    <xdr:to>
      <xdr:col>81</xdr:col>
      <xdr:colOff>50800</xdr:colOff>
      <xdr:row>34</xdr:row>
      <xdr:rowOff>20683</xdr:rowOff>
    </xdr:to>
    <xdr:cxnSp macro="">
      <xdr:nvCxnSpPr>
        <xdr:cNvPr id="493" name="直線コネクタ 492"/>
        <xdr:cNvCxnSpPr/>
      </xdr:nvCxnSpPr>
      <xdr:spPr>
        <a:xfrm flipV="1">
          <a:off x="14592300" y="58238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134801</xdr:rowOff>
    </xdr:from>
    <xdr:to>
      <xdr:col>72</xdr:col>
      <xdr:colOff>38100</xdr:colOff>
      <xdr:row>34</xdr:row>
      <xdr:rowOff>64951</xdr:rowOff>
    </xdr:to>
    <xdr:sp macro="" textlink="">
      <xdr:nvSpPr>
        <xdr:cNvPr id="494" name="楕円 493"/>
        <xdr:cNvSpPr/>
      </xdr:nvSpPr>
      <xdr:spPr>
        <a:xfrm>
          <a:off x="13652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xdr:rowOff>
    </xdr:from>
    <xdr:to>
      <xdr:col>76</xdr:col>
      <xdr:colOff>114300</xdr:colOff>
      <xdr:row>34</xdr:row>
      <xdr:rowOff>20683</xdr:rowOff>
    </xdr:to>
    <xdr:cxnSp macro="">
      <xdr:nvCxnSpPr>
        <xdr:cNvPr id="495" name="直線コネクタ 494"/>
        <xdr:cNvCxnSpPr/>
      </xdr:nvCxnSpPr>
      <xdr:spPr>
        <a:xfrm>
          <a:off x="13703300" y="58434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61884</xdr:rowOff>
    </xdr:from>
    <xdr:ext cx="405111" cy="259045"/>
    <xdr:sp macro="" textlink="">
      <xdr:nvSpPr>
        <xdr:cNvPr id="499" name="n_1mainValue【一般廃棄物処理施設】&#10;有形固定資産減価償却率"/>
        <xdr:cNvSpPr txBox="1"/>
      </xdr:nvSpPr>
      <xdr:spPr>
        <a:xfrm>
          <a:off x="15266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88010</xdr:rowOff>
    </xdr:from>
    <xdr:ext cx="405111" cy="259045"/>
    <xdr:sp macro="" textlink="">
      <xdr:nvSpPr>
        <xdr:cNvPr id="500" name="n_2mainValue【一般廃棄物処理施設】&#10;有形固定資産減価償却率"/>
        <xdr:cNvSpPr txBox="1"/>
      </xdr:nvSpPr>
      <xdr:spPr>
        <a:xfrm>
          <a:off x="14389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81478</xdr:rowOff>
    </xdr:from>
    <xdr:ext cx="405111" cy="259045"/>
    <xdr:sp macro="" textlink="">
      <xdr:nvSpPr>
        <xdr:cNvPr id="501" name="n_3mainValue【一般廃棄物処理施設】&#10;有形固定資産減価償却率"/>
        <xdr:cNvSpPr txBox="1"/>
      </xdr:nvSpPr>
      <xdr:spPr>
        <a:xfrm>
          <a:off x="13500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30"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143121</xdr:rowOff>
    </xdr:from>
    <xdr:to>
      <xdr:col>116</xdr:col>
      <xdr:colOff>114300</xdr:colOff>
      <xdr:row>39</xdr:row>
      <xdr:rowOff>73271</xdr:rowOff>
    </xdr:to>
    <xdr:sp macro="" textlink="">
      <xdr:nvSpPr>
        <xdr:cNvPr id="540" name="楕円 539"/>
        <xdr:cNvSpPr/>
      </xdr:nvSpPr>
      <xdr:spPr>
        <a:xfrm>
          <a:off x="22110700" y="66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165998</xdr:rowOff>
    </xdr:from>
    <xdr:ext cx="534377" cy="259045"/>
    <xdr:sp macro="" textlink="">
      <xdr:nvSpPr>
        <xdr:cNvPr id="541" name="【一般廃棄物処理施設】&#10;一人当たり有形固定資産（償却資産）額該当値テキスト"/>
        <xdr:cNvSpPr txBox="1"/>
      </xdr:nvSpPr>
      <xdr:spPr>
        <a:xfrm>
          <a:off x="22199600" y="65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155008</xdr:rowOff>
    </xdr:from>
    <xdr:to>
      <xdr:col>112</xdr:col>
      <xdr:colOff>38100</xdr:colOff>
      <xdr:row>39</xdr:row>
      <xdr:rowOff>85158</xdr:rowOff>
    </xdr:to>
    <xdr:sp macro="" textlink="">
      <xdr:nvSpPr>
        <xdr:cNvPr id="542" name="楕円 541"/>
        <xdr:cNvSpPr/>
      </xdr:nvSpPr>
      <xdr:spPr>
        <a:xfrm>
          <a:off x="21272500" y="66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22471</xdr:rowOff>
    </xdr:from>
    <xdr:to>
      <xdr:col>116</xdr:col>
      <xdr:colOff>63500</xdr:colOff>
      <xdr:row>39</xdr:row>
      <xdr:rowOff>34358</xdr:rowOff>
    </xdr:to>
    <xdr:cxnSp macro="">
      <xdr:nvCxnSpPr>
        <xdr:cNvPr id="543" name="直線コネクタ 542"/>
        <xdr:cNvCxnSpPr/>
      </xdr:nvCxnSpPr>
      <xdr:spPr>
        <a:xfrm flipV="1">
          <a:off x="21323300" y="670902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164884</xdr:rowOff>
    </xdr:from>
    <xdr:to>
      <xdr:col>107</xdr:col>
      <xdr:colOff>101600</xdr:colOff>
      <xdr:row>39</xdr:row>
      <xdr:rowOff>95034</xdr:rowOff>
    </xdr:to>
    <xdr:sp macro="" textlink="">
      <xdr:nvSpPr>
        <xdr:cNvPr id="544" name="楕円 543"/>
        <xdr:cNvSpPr/>
      </xdr:nvSpPr>
      <xdr:spPr>
        <a:xfrm>
          <a:off x="20383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34358</xdr:rowOff>
    </xdr:from>
    <xdr:to>
      <xdr:col>111</xdr:col>
      <xdr:colOff>177800</xdr:colOff>
      <xdr:row>39</xdr:row>
      <xdr:rowOff>44234</xdr:rowOff>
    </xdr:to>
    <xdr:cxnSp macro="">
      <xdr:nvCxnSpPr>
        <xdr:cNvPr id="545" name="直線コネクタ 544"/>
        <xdr:cNvCxnSpPr/>
      </xdr:nvCxnSpPr>
      <xdr:spPr>
        <a:xfrm flipV="1">
          <a:off x="20434300" y="6720908"/>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15014</xdr:rowOff>
    </xdr:from>
    <xdr:to>
      <xdr:col>102</xdr:col>
      <xdr:colOff>165100</xdr:colOff>
      <xdr:row>39</xdr:row>
      <xdr:rowOff>116614</xdr:rowOff>
    </xdr:to>
    <xdr:sp macro="" textlink="">
      <xdr:nvSpPr>
        <xdr:cNvPr id="546" name="楕円 545"/>
        <xdr:cNvSpPr/>
      </xdr:nvSpPr>
      <xdr:spPr>
        <a:xfrm>
          <a:off x="19494500" y="67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44234</xdr:rowOff>
    </xdr:from>
    <xdr:to>
      <xdr:col>107</xdr:col>
      <xdr:colOff>50800</xdr:colOff>
      <xdr:row>39</xdr:row>
      <xdr:rowOff>65814</xdr:rowOff>
    </xdr:to>
    <xdr:cxnSp macro="">
      <xdr:nvCxnSpPr>
        <xdr:cNvPr id="547" name="直線コネクタ 546"/>
        <xdr:cNvCxnSpPr/>
      </xdr:nvCxnSpPr>
      <xdr:spPr>
        <a:xfrm flipV="1">
          <a:off x="19545300" y="6730784"/>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8"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140583</xdr:rowOff>
    </xdr:from>
    <xdr:ext cx="534377" cy="259045"/>
    <xdr:sp macro="" textlink="">
      <xdr:nvSpPr>
        <xdr:cNvPr id="550" name="n_3aveValue【一般廃棄物処理施設】&#10;一人当たり有形固定資産（償却資産）額"/>
        <xdr:cNvSpPr txBox="1"/>
      </xdr:nvSpPr>
      <xdr:spPr>
        <a:xfrm>
          <a:off x="19278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101686</xdr:rowOff>
    </xdr:from>
    <xdr:ext cx="534377" cy="259045"/>
    <xdr:sp macro="" textlink="">
      <xdr:nvSpPr>
        <xdr:cNvPr id="551" name="n_1mainValue【一般廃棄物処理施設】&#10;一人当たり有形固定資産（償却資産）額"/>
        <xdr:cNvSpPr txBox="1"/>
      </xdr:nvSpPr>
      <xdr:spPr>
        <a:xfrm>
          <a:off x="21043411" y="64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111561</xdr:rowOff>
    </xdr:from>
    <xdr:ext cx="534377" cy="259045"/>
    <xdr:sp macro="" textlink="">
      <xdr:nvSpPr>
        <xdr:cNvPr id="552" name="n_2mainValue【一般廃棄物処理施設】&#10;一人当たり有形固定資産（償却資産）額"/>
        <xdr:cNvSpPr txBox="1"/>
      </xdr:nvSpPr>
      <xdr:spPr>
        <a:xfrm>
          <a:off x="20167111"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133141</xdr:rowOff>
    </xdr:from>
    <xdr:ext cx="534377" cy="259045"/>
    <xdr:sp macro="" textlink="">
      <xdr:nvSpPr>
        <xdr:cNvPr id="553" name="n_3mainValue【一般廃棄物処理施設】&#10;一人当たり有形固定資産（償却資産）額"/>
        <xdr:cNvSpPr txBox="1"/>
      </xdr:nvSpPr>
      <xdr:spPr>
        <a:xfrm>
          <a:off x="19278111" y="64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32476</xdr:rowOff>
    </xdr:from>
    <xdr:to>
      <xdr:col>85</xdr:col>
      <xdr:colOff>177800</xdr:colOff>
      <xdr:row>58</xdr:row>
      <xdr:rowOff>134076</xdr:rowOff>
    </xdr:to>
    <xdr:sp macro="" textlink="">
      <xdr:nvSpPr>
        <xdr:cNvPr id="594" name="楕円 593"/>
        <xdr:cNvSpPr/>
      </xdr:nvSpPr>
      <xdr:spPr>
        <a:xfrm>
          <a:off x="16268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55353</xdr:rowOff>
    </xdr:from>
    <xdr:ext cx="405111" cy="259045"/>
    <xdr:sp macro="" textlink="">
      <xdr:nvSpPr>
        <xdr:cNvPr id="595" name="【保健センター・保健所】&#10;有形固定資産減価償却率該当値テキスト"/>
        <xdr:cNvSpPr txBox="1"/>
      </xdr:nvSpPr>
      <xdr:spPr>
        <a:xfrm>
          <a:off x="16357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65133</xdr:rowOff>
    </xdr:from>
    <xdr:to>
      <xdr:col>81</xdr:col>
      <xdr:colOff>101600</xdr:colOff>
      <xdr:row>58</xdr:row>
      <xdr:rowOff>166733</xdr:rowOff>
    </xdr:to>
    <xdr:sp macro="" textlink="">
      <xdr:nvSpPr>
        <xdr:cNvPr id="596" name="楕円 595"/>
        <xdr:cNvSpPr/>
      </xdr:nvSpPr>
      <xdr:spPr>
        <a:xfrm>
          <a:off x="15430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83276</xdr:rowOff>
    </xdr:from>
    <xdr:to>
      <xdr:col>85</xdr:col>
      <xdr:colOff>127000</xdr:colOff>
      <xdr:row>58</xdr:row>
      <xdr:rowOff>115933</xdr:rowOff>
    </xdr:to>
    <xdr:cxnSp macro="">
      <xdr:nvCxnSpPr>
        <xdr:cNvPr id="597" name="直線コネクタ 596"/>
        <xdr:cNvCxnSpPr/>
      </xdr:nvCxnSpPr>
      <xdr:spPr>
        <a:xfrm flipV="1">
          <a:off x="15481300" y="100273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99423</xdr:rowOff>
    </xdr:from>
    <xdr:to>
      <xdr:col>76</xdr:col>
      <xdr:colOff>165100</xdr:colOff>
      <xdr:row>59</xdr:row>
      <xdr:rowOff>29573</xdr:rowOff>
    </xdr:to>
    <xdr:sp macro="" textlink="">
      <xdr:nvSpPr>
        <xdr:cNvPr id="598" name="楕円 597"/>
        <xdr:cNvSpPr/>
      </xdr:nvSpPr>
      <xdr:spPr>
        <a:xfrm>
          <a:off x="14541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115933</xdr:rowOff>
    </xdr:from>
    <xdr:to>
      <xdr:col>81</xdr:col>
      <xdr:colOff>50800</xdr:colOff>
      <xdr:row>58</xdr:row>
      <xdr:rowOff>150223</xdr:rowOff>
    </xdr:to>
    <xdr:cxnSp macro="">
      <xdr:nvCxnSpPr>
        <xdr:cNvPr id="599" name="直線コネクタ 598"/>
        <xdr:cNvCxnSpPr/>
      </xdr:nvCxnSpPr>
      <xdr:spPr>
        <a:xfrm flipV="1">
          <a:off x="14592300" y="100600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00" name="楕円 599"/>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150223</xdr:rowOff>
    </xdr:from>
    <xdr:to>
      <xdr:col>76</xdr:col>
      <xdr:colOff>114300</xdr:colOff>
      <xdr:row>59</xdr:row>
      <xdr:rowOff>11430</xdr:rowOff>
    </xdr:to>
    <xdr:cxnSp macro="">
      <xdr:nvCxnSpPr>
        <xdr:cNvPr id="601" name="直線コネクタ 600"/>
        <xdr:cNvCxnSpPr/>
      </xdr:nvCxnSpPr>
      <xdr:spPr>
        <a:xfrm flipV="1">
          <a:off x="13703300" y="1009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11810</xdr:rowOff>
    </xdr:from>
    <xdr:ext cx="405111" cy="259045"/>
    <xdr:sp macro="" textlink="">
      <xdr:nvSpPr>
        <xdr:cNvPr id="605" name="n_1mainValue【保健センター・保健所】&#10;有形固定資産減価償却率"/>
        <xdr:cNvSpPr txBox="1"/>
      </xdr:nvSpPr>
      <xdr:spPr>
        <a:xfrm>
          <a:off x="15266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606" name="n_2mainValue【保健センター・保健所】&#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7" name="n_3main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644" name="楕円 643"/>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645" name="【保健センター・保健所】&#10;一人当たり面積該当値テキスト"/>
        <xdr:cNvSpPr txBox="1"/>
      </xdr:nvSpPr>
      <xdr:spPr>
        <a:xfrm>
          <a:off x="22199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79502</xdr:rowOff>
    </xdr:from>
    <xdr:to>
      <xdr:col>112</xdr:col>
      <xdr:colOff>38100</xdr:colOff>
      <xdr:row>64</xdr:row>
      <xdr:rowOff>9652</xdr:rowOff>
    </xdr:to>
    <xdr:sp macro="" textlink="">
      <xdr:nvSpPr>
        <xdr:cNvPr id="646" name="楕円 645"/>
        <xdr:cNvSpPr/>
      </xdr:nvSpPr>
      <xdr:spPr>
        <a:xfrm>
          <a:off x="21272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130302</xdr:rowOff>
    </xdr:to>
    <xdr:cxnSp macro="">
      <xdr:nvCxnSpPr>
        <xdr:cNvPr id="647" name="直線コネクタ 646"/>
        <xdr:cNvCxnSpPr/>
      </xdr:nvCxnSpPr>
      <xdr:spPr>
        <a:xfrm>
          <a:off x="21323300" y="1093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79502</xdr:rowOff>
    </xdr:from>
    <xdr:to>
      <xdr:col>107</xdr:col>
      <xdr:colOff>101600</xdr:colOff>
      <xdr:row>64</xdr:row>
      <xdr:rowOff>9652</xdr:rowOff>
    </xdr:to>
    <xdr:sp macro="" textlink="">
      <xdr:nvSpPr>
        <xdr:cNvPr id="648" name="楕円 647"/>
        <xdr:cNvSpPr/>
      </xdr:nvSpPr>
      <xdr:spPr>
        <a:xfrm>
          <a:off x="20383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130302</xdr:rowOff>
    </xdr:to>
    <xdr:cxnSp macro="">
      <xdr:nvCxnSpPr>
        <xdr:cNvPr id="649" name="直線コネクタ 648"/>
        <xdr:cNvCxnSpPr/>
      </xdr:nvCxnSpPr>
      <xdr:spPr>
        <a:xfrm>
          <a:off x="20434300" y="1093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650" name="楕円 649"/>
        <xdr:cNvSpPr/>
      </xdr:nvSpPr>
      <xdr:spPr>
        <a:xfrm>
          <a:off x="19494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130302</xdr:rowOff>
    </xdr:to>
    <xdr:cxnSp macro="">
      <xdr:nvCxnSpPr>
        <xdr:cNvPr id="651" name="直線コネクタ 650"/>
        <xdr:cNvCxnSpPr/>
      </xdr:nvCxnSpPr>
      <xdr:spPr>
        <a:xfrm>
          <a:off x="19545300" y="10913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xdr:rowOff>
    </xdr:from>
    <xdr:ext cx="469744" cy="259045"/>
    <xdr:sp macro="" textlink="">
      <xdr:nvSpPr>
        <xdr:cNvPr id="655" name="n_1mainValue【保健センター・保健所】&#10;一人当たり面積"/>
        <xdr:cNvSpPr txBox="1"/>
      </xdr:nvSpPr>
      <xdr:spPr>
        <a:xfrm>
          <a:off x="21075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779</xdr:rowOff>
    </xdr:from>
    <xdr:ext cx="469744" cy="259045"/>
    <xdr:sp macro="" textlink="">
      <xdr:nvSpPr>
        <xdr:cNvPr id="656" name="n_2mainValue【保健センター・保健所】&#10;一人当たり面積"/>
        <xdr:cNvSpPr txBox="1"/>
      </xdr:nvSpPr>
      <xdr:spPr>
        <a:xfrm>
          <a:off x="20199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657" name="n_3mainValue【保健センター・保健所】&#10;一人当たり面積"/>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5262</xdr:rowOff>
    </xdr:from>
    <xdr:to>
      <xdr:col>85</xdr:col>
      <xdr:colOff>177800</xdr:colOff>
      <xdr:row>83</xdr:row>
      <xdr:rowOff>106862</xdr:rowOff>
    </xdr:to>
    <xdr:sp macro="" textlink="">
      <xdr:nvSpPr>
        <xdr:cNvPr id="698" name="楕円 697"/>
        <xdr:cNvSpPr/>
      </xdr:nvSpPr>
      <xdr:spPr>
        <a:xfrm>
          <a:off x="16268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155139</xdr:rowOff>
    </xdr:from>
    <xdr:ext cx="405111" cy="259045"/>
    <xdr:sp macro="" textlink="">
      <xdr:nvSpPr>
        <xdr:cNvPr id="699" name="【消防施設】&#10;有形固定資産減価償却率該当値テキスト"/>
        <xdr:cNvSpPr txBox="1"/>
      </xdr:nvSpPr>
      <xdr:spPr>
        <a:xfrm>
          <a:off x="16357600"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700" name="楕円 699"/>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56062</xdr:rowOff>
    </xdr:from>
    <xdr:to>
      <xdr:col>85</xdr:col>
      <xdr:colOff>127000</xdr:colOff>
      <xdr:row>83</xdr:row>
      <xdr:rowOff>106680</xdr:rowOff>
    </xdr:to>
    <xdr:cxnSp macro="">
      <xdr:nvCxnSpPr>
        <xdr:cNvPr id="701" name="直線コネクタ 700"/>
        <xdr:cNvCxnSpPr/>
      </xdr:nvCxnSpPr>
      <xdr:spPr>
        <a:xfrm flipV="1">
          <a:off x="15481300" y="1428641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99968</xdr:rowOff>
    </xdr:from>
    <xdr:to>
      <xdr:col>76</xdr:col>
      <xdr:colOff>165100</xdr:colOff>
      <xdr:row>84</xdr:row>
      <xdr:rowOff>30118</xdr:rowOff>
    </xdr:to>
    <xdr:sp macro="" textlink="">
      <xdr:nvSpPr>
        <xdr:cNvPr id="702" name="楕円 701"/>
        <xdr:cNvSpPr/>
      </xdr:nvSpPr>
      <xdr:spPr>
        <a:xfrm>
          <a:off x="14541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150768</xdr:rowOff>
    </xdr:to>
    <xdr:cxnSp macro="">
      <xdr:nvCxnSpPr>
        <xdr:cNvPr id="703" name="直線コネクタ 702"/>
        <xdr:cNvCxnSpPr/>
      </xdr:nvCxnSpPr>
      <xdr:spPr>
        <a:xfrm flipV="1">
          <a:off x="14592300" y="143370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4"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5"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6"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707" name="n_1mainValue【消防施設】&#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708" name="n_2mainValue【消防施設】&#10;有形固定資産減価償却率"/>
        <xdr:cNvSpPr txBox="1"/>
      </xdr:nvSpPr>
      <xdr:spPr>
        <a:xfrm>
          <a:off x="14389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0" name="直線コネクタ 729"/>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2" name="直線コネクタ 73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3"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4" name="直線コネクタ 733"/>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5"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6" name="フローチャート: 判断 73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7" name="フローチャート: 判断 736"/>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8" name="フローチャート: 判断 73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9" name="フローチャート: 判断 738"/>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745" name="楕円 744"/>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746" name="【消防施設】&#10;一人当たり面積該当値テキスト"/>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47" name="楕円 746"/>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748" name="直線コネクタ 747"/>
        <xdr:cNvCxnSpPr/>
      </xdr:nvCxnSpPr>
      <xdr:spPr>
        <a:xfrm flipV="1">
          <a:off x="21323300" y="1444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49" name="楕円 748"/>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85</xdr:row>
      <xdr:rowOff>26670</xdr:rowOff>
    </xdr:to>
    <xdr:cxnSp macro="">
      <xdr:nvCxnSpPr>
        <xdr:cNvPr id="750" name="直線コネクタ 749"/>
        <xdr:cNvCxnSpPr/>
      </xdr:nvCxnSpPr>
      <xdr:spPr>
        <a:xfrm flipV="1">
          <a:off x="20434300" y="144536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51"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2"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3"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754" name="n_1main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55"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1" name="直線コネクタ 78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3" name="直線コネクタ 78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5" name="直線コネクタ 78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6"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7" name="フローチャート: 判断 78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9" name="フローチャート: 判断 788"/>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0" name="フローチャート: 判断 789"/>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33564</xdr:rowOff>
    </xdr:from>
    <xdr:to>
      <xdr:col>85</xdr:col>
      <xdr:colOff>177800</xdr:colOff>
      <xdr:row>102</xdr:row>
      <xdr:rowOff>135164</xdr:rowOff>
    </xdr:to>
    <xdr:sp macro="" textlink="">
      <xdr:nvSpPr>
        <xdr:cNvPr id="796" name="楕円 795"/>
        <xdr:cNvSpPr/>
      </xdr:nvSpPr>
      <xdr:spPr>
        <a:xfrm>
          <a:off x="162687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56441</xdr:rowOff>
    </xdr:from>
    <xdr:ext cx="405111" cy="259045"/>
    <xdr:sp macro="" textlink="">
      <xdr:nvSpPr>
        <xdr:cNvPr id="797" name="【庁舎】&#10;有形固定資産減価償却率該当値テキスト"/>
        <xdr:cNvSpPr txBox="1"/>
      </xdr:nvSpPr>
      <xdr:spPr>
        <a:xfrm>
          <a:off x="16357600"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798" name="楕円 797"/>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115388</xdr:rowOff>
    </xdr:to>
    <xdr:cxnSp macro="">
      <xdr:nvCxnSpPr>
        <xdr:cNvPr id="799" name="直線コネクタ 798"/>
        <xdr:cNvCxnSpPr/>
      </xdr:nvCxnSpPr>
      <xdr:spPr>
        <a:xfrm flipV="1">
          <a:off x="15481300" y="1757226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00" name="楕円 799"/>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144780</xdr:rowOff>
    </xdr:to>
    <xdr:cxnSp macro="">
      <xdr:nvCxnSpPr>
        <xdr:cNvPr id="801" name="直線コネクタ 800"/>
        <xdr:cNvCxnSpPr/>
      </xdr:nvCxnSpPr>
      <xdr:spPr>
        <a:xfrm flipV="1">
          <a:off x="14592300" y="176032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125005</xdr:rowOff>
    </xdr:from>
    <xdr:to>
      <xdr:col>72</xdr:col>
      <xdr:colOff>38100</xdr:colOff>
      <xdr:row>103</xdr:row>
      <xdr:rowOff>55155</xdr:rowOff>
    </xdr:to>
    <xdr:sp macro="" textlink="">
      <xdr:nvSpPr>
        <xdr:cNvPr id="802" name="楕円 801"/>
        <xdr:cNvSpPr/>
      </xdr:nvSpPr>
      <xdr:spPr>
        <a:xfrm>
          <a:off x="13652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4355</xdr:rowOff>
    </xdr:to>
    <xdr:cxnSp macro="">
      <xdr:nvCxnSpPr>
        <xdr:cNvPr id="803" name="直線コネクタ 802"/>
        <xdr:cNvCxnSpPr/>
      </xdr:nvCxnSpPr>
      <xdr:spPr>
        <a:xfrm flipV="1">
          <a:off x="13703300" y="176326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04"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05"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06"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807" name="n_1mainValue【庁舎】&#10;有形固定資産減価償却率"/>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08" name="n_2mainValue【庁舎】&#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71682</xdr:rowOff>
    </xdr:from>
    <xdr:ext cx="405111" cy="259045"/>
    <xdr:sp macro="" textlink="">
      <xdr:nvSpPr>
        <xdr:cNvPr id="809" name="n_3mainValue【庁舎】&#10;有形固定資産減価償却率"/>
        <xdr:cNvSpPr txBox="1"/>
      </xdr:nvSpPr>
      <xdr:spPr>
        <a:xfrm>
          <a:off x="13500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35" name="直線コネクタ 834"/>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7" name="直線コネクタ 83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8"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9" name="直線コネクタ 838"/>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40"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1" name="フローチャート: 判断 840"/>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2" name="フローチャート: 判断 841"/>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3" name="フローチャート: 判断 842"/>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4" name="フローチャート: 判断 843"/>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850" name="楕円 849"/>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851" name="【庁舎】&#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77651</xdr:rowOff>
    </xdr:from>
    <xdr:to>
      <xdr:col>112</xdr:col>
      <xdr:colOff>38100</xdr:colOff>
      <xdr:row>105</xdr:row>
      <xdr:rowOff>7801</xdr:rowOff>
    </xdr:to>
    <xdr:sp macro="" textlink="">
      <xdr:nvSpPr>
        <xdr:cNvPr id="852" name="楕円 851"/>
        <xdr:cNvSpPr/>
      </xdr:nvSpPr>
      <xdr:spPr>
        <a:xfrm>
          <a:off x="21272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128451</xdr:rowOff>
    </xdr:to>
    <xdr:cxnSp macro="">
      <xdr:nvCxnSpPr>
        <xdr:cNvPr id="853" name="直線コネクタ 852"/>
        <xdr:cNvCxnSpPr/>
      </xdr:nvCxnSpPr>
      <xdr:spPr>
        <a:xfrm flipV="1">
          <a:off x="21323300" y="179527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84182</xdr:rowOff>
    </xdr:from>
    <xdr:to>
      <xdr:col>107</xdr:col>
      <xdr:colOff>101600</xdr:colOff>
      <xdr:row>105</xdr:row>
      <xdr:rowOff>14332</xdr:rowOff>
    </xdr:to>
    <xdr:sp macro="" textlink="">
      <xdr:nvSpPr>
        <xdr:cNvPr id="854" name="楕円 853"/>
        <xdr:cNvSpPr/>
      </xdr:nvSpPr>
      <xdr:spPr>
        <a:xfrm>
          <a:off x="2038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128451</xdr:rowOff>
    </xdr:from>
    <xdr:to>
      <xdr:col>111</xdr:col>
      <xdr:colOff>177800</xdr:colOff>
      <xdr:row>104</xdr:row>
      <xdr:rowOff>134982</xdr:rowOff>
    </xdr:to>
    <xdr:cxnSp macro="">
      <xdr:nvCxnSpPr>
        <xdr:cNvPr id="855" name="直線コネクタ 854"/>
        <xdr:cNvCxnSpPr/>
      </xdr:nvCxnSpPr>
      <xdr:spPr>
        <a:xfrm flipV="1">
          <a:off x="20434300" y="179592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56" name="楕円 855"/>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134982</xdr:rowOff>
    </xdr:from>
    <xdr:to>
      <xdr:col>107</xdr:col>
      <xdr:colOff>50800</xdr:colOff>
      <xdr:row>104</xdr:row>
      <xdr:rowOff>141514</xdr:rowOff>
    </xdr:to>
    <xdr:cxnSp macro="">
      <xdr:nvCxnSpPr>
        <xdr:cNvPr id="857" name="直線コネクタ 856"/>
        <xdr:cNvCxnSpPr/>
      </xdr:nvCxnSpPr>
      <xdr:spPr>
        <a:xfrm flipV="1">
          <a:off x="19545300" y="1796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58"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59"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0"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24328</xdr:rowOff>
    </xdr:from>
    <xdr:ext cx="469744" cy="259045"/>
    <xdr:sp macro="" textlink="">
      <xdr:nvSpPr>
        <xdr:cNvPr id="861" name="n_1mainValue【庁舎】&#10;一人当たり面積"/>
        <xdr:cNvSpPr txBox="1"/>
      </xdr:nvSpPr>
      <xdr:spPr>
        <a:xfrm>
          <a:off x="210757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30859</xdr:rowOff>
    </xdr:from>
    <xdr:ext cx="469744" cy="259045"/>
    <xdr:sp macro="" textlink="">
      <xdr:nvSpPr>
        <xdr:cNvPr id="862" name="n_2mainValue【庁舎】&#10;一人当たり面積"/>
        <xdr:cNvSpPr txBox="1"/>
      </xdr:nvSpPr>
      <xdr:spPr>
        <a:xfrm>
          <a:off x="20199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63" name="n_3mainValue【庁舎】&#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以外の施設類型において、有形固定資産減価償却率が平均を上回っている。また、一人当たり面積を見ると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などの面積が平均と比較して特に大きくなっている。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65,539
64,680
86.42
26,183,604
24,958,136
1,011,492
14,349,156
25,347,143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財政力指数は、長引く景気低迷による法人市民税等の市税の減収が続いたことから低下傾向にあったが、近年はほぼ横ばいとなっている。類似団体平均との比較で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差が開いているのは、類似団体設定基準の見直しにより、比較する類似団体が変わったためである。今後も市税の大幅な伸びは見込めないが、引き続き地域産業の振興への取組や税等の未収金対策などによる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経常収支比率は、依然として類似団体平均を大きく上回っている。平成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年度から再び</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こととなった。この要因としては、扶助費が年々増加していることや、従来から教育・福祉を重点施策とした人員配置により、類似団体と比較して職員数が多く、人件費が高いことが挙げられる。今後も、指定管理者制度の活用や公共施設の最適化等に継続して取り組み、更なる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109220</xdr:rowOff>
    </xdr:to>
    <xdr:cxnSp macro="">
      <xdr:nvCxnSpPr>
        <xdr:cNvPr id="130" name="直線コネクタ 129"/>
        <xdr:cNvCxnSpPr/>
      </xdr:nvCxnSpPr>
      <xdr:spPr>
        <a:xfrm>
          <a:off x="4114800" y="1119555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114046</xdr:rowOff>
    </xdr:to>
    <xdr:cxnSp macro="">
      <xdr:nvCxnSpPr>
        <xdr:cNvPr id="133" name="直線コネクタ 132"/>
        <xdr:cNvCxnSpPr/>
      </xdr:nvCxnSpPr>
      <xdr:spPr>
        <a:xfrm flipV="1">
          <a:off x="3225800" y="111955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65</xdr:row>
      <xdr:rowOff>114046</xdr:rowOff>
    </xdr:to>
    <xdr:cxnSp macro="">
      <xdr:nvCxnSpPr>
        <xdr:cNvPr id="136" name="直線コネクタ 135"/>
        <xdr:cNvCxnSpPr/>
      </xdr:nvCxnSpPr>
      <xdr:spPr>
        <a:xfrm>
          <a:off x="2336800" y="1100734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150368</xdr:rowOff>
    </xdr:to>
    <xdr:cxnSp macro="">
      <xdr:nvCxnSpPr>
        <xdr:cNvPr id="139" name="直線コネクタ 138"/>
        <xdr:cNvCxnSpPr/>
      </xdr:nvCxnSpPr>
      <xdr:spPr>
        <a:xfrm flipV="1">
          <a:off x="1447800" y="1100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9" name="楕円 148"/>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125747</xdr:rowOff>
    </xdr:from>
    <xdr:ext cx="762000" cy="259045"/>
    <xdr:sp macro="" textlink="">
      <xdr:nvSpPr>
        <xdr:cNvPr id="150" name="財政構造の弾力性該当値テキスト"/>
        <xdr:cNvSpPr txBox="1"/>
      </xdr:nvSpPr>
      <xdr:spPr>
        <a:xfrm>
          <a:off x="5041900" y="1109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2" name="テキスト ボックス 151"/>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3" name="楕円 152"/>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4" name="テキスト ボックス 153"/>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7" name="楕円 156"/>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14495</xdr:rowOff>
    </xdr:from>
    <xdr:ext cx="762000" cy="259045"/>
    <xdr:sp macro="" textlink="">
      <xdr:nvSpPr>
        <xdr:cNvPr id="158" name="テキスト ボックス 157"/>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おり、人件費の増加に繋がっている。これまで職員数の削減を進めてきた結果、これ以上の削減は厳しいものとなっており、今後は事業の整理、指定管理者制度の活用、業務委託を推進し、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105307</xdr:rowOff>
    </xdr:from>
    <xdr:to>
      <xdr:col>23</xdr:col>
      <xdr:colOff>133350</xdr:colOff>
      <xdr:row>85</xdr:row>
      <xdr:rowOff>115455</xdr:rowOff>
    </xdr:to>
    <xdr:cxnSp macro="">
      <xdr:nvCxnSpPr>
        <xdr:cNvPr id="193" name="直線コネクタ 192"/>
        <xdr:cNvCxnSpPr/>
      </xdr:nvCxnSpPr>
      <xdr:spPr>
        <a:xfrm flipV="1">
          <a:off x="4114800" y="14678557"/>
          <a:ext cx="8382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65049</xdr:rowOff>
    </xdr:from>
    <xdr:to>
      <xdr:col>19</xdr:col>
      <xdr:colOff>133350</xdr:colOff>
      <xdr:row>85</xdr:row>
      <xdr:rowOff>115455</xdr:rowOff>
    </xdr:to>
    <xdr:cxnSp macro="">
      <xdr:nvCxnSpPr>
        <xdr:cNvPr id="196" name="直線コネクタ 195"/>
        <xdr:cNvCxnSpPr/>
      </xdr:nvCxnSpPr>
      <xdr:spPr>
        <a:xfrm>
          <a:off x="3225800" y="14638299"/>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51095</xdr:rowOff>
    </xdr:from>
    <xdr:to>
      <xdr:col>15</xdr:col>
      <xdr:colOff>82550</xdr:colOff>
      <xdr:row>85</xdr:row>
      <xdr:rowOff>65049</xdr:rowOff>
    </xdr:to>
    <xdr:cxnSp macro="">
      <xdr:nvCxnSpPr>
        <xdr:cNvPr id="199" name="直線コネクタ 198"/>
        <xdr:cNvCxnSpPr/>
      </xdr:nvCxnSpPr>
      <xdr:spPr>
        <a:xfrm>
          <a:off x="2336800" y="14624345"/>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41590</xdr:rowOff>
    </xdr:from>
    <xdr:to>
      <xdr:col>11</xdr:col>
      <xdr:colOff>31750</xdr:colOff>
      <xdr:row>85</xdr:row>
      <xdr:rowOff>51095</xdr:rowOff>
    </xdr:to>
    <xdr:cxnSp macro="">
      <xdr:nvCxnSpPr>
        <xdr:cNvPr id="202" name="直線コネクタ 201"/>
        <xdr:cNvCxnSpPr/>
      </xdr:nvCxnSpPr>
      <xdr:spPr>
        <a:xfrm>
          <a:off x="1447800" y="14614840"/>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54507</xdr:rowOff>
    </xdr:from>
    <xdr:to>
      <xdr:col>23</xdr:col>
      <xdr:colOff>184150</xdr:colOff>
      <xdr:row>85</xdr:row>
      <xdr:rowOff>156107</xdr:rowOff>
    </xdr:to>
    <xdr:sp macro="" textlink="">
      <xdr:nvSpPr>
        <xdr:cNvPr id="212" name="楕円 211"/>
        <xdr:cNvSpPr/>
      </xdr:nvSpPr>
      <xdr:spPr>
        <a:xfrm>
          <a:off x="4902200" y="146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26584</xdr:rowOff>
    </xdr:from>
    <xdr:ext cx="762000" cy="259045"/>
    <xdr:sp macro="" textlink="">
      <xdr:nvSpPr>
        <xdr:cNvPr id="213" name="人件費・物件費等の状況該当値テキスト"/>
        <xdr:cNvSpPr txBox="1"/>
      </xdr:nvSpPr>
      <xdr:spPr>
        <a:xfrm>
          <a:off x="5041900" y="1459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64655</xdr:rowOff>
    </xdr:from>
    <xdr:to>
      <xdr:col>19</xdr:col>
      <xdr:colOff>184150</xdr:colOff>
      <xdr:row>85</xdr:row>
      <xdr:rowOff>166255</xdr:rowOff>
    </xdr:to>
    <xdr:sp macro="" textlink="">
      <xdr:nvSpPr>
        <xdr:cNvPr id="214" name="楕円 213"/>
        <xdr:cNvSpPr/>
      </xdr:nvSpPr>
      <xdr:spPr>
        <a:xfrm>
          <a:off x="4064000" y="146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151032</xdr:rowOff>
    </xdr:from>
    <xdr:ext cx="736600" cy="259045"/>
    <xdr:sp macro="" textlink="">
      <xdr:nvSpPr>
        <xdr:cNvPr id="215" name="テキスト ボックス 214"/>
        <xdr:cNvSpPr txBox="1"/>
      </xdr:nvSpPr>
      <xdr:spPr>
        <a:xfrm>
          <a:off x="3733800" y="1472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14249</xdr:rowOff>
    </xdr:from>
    <xdr:to>
      <xdr:col>15</xdr:col>
      <xdr:colOff>133350</xdr:colOff>
      <xdr:row>85</xdr:row>
      <xdr:rowOff>115849</xdr:rowOff>
    </xdr:to>
    <xdr:sp macro="" textlink="">
      <xdr:nvSpPr>
        <xdr:cNvPr id="216" name="楕円 215"/>
        <xdr:cNvSpPr/>
      </xdr:nvSpPr>
      <xdr:spPr>
        <a:xfrm>
          <a:off x="3175000" y="145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100626</xdr:rowOff>
    </xdr:from>
    <xdr:ext cx="762000" cy="259045"/>
    <xdr:sp macro="" textlink="">
      <xdr:nvSpPr>
        <xdr:cNvPr id="217" name="テキスト ボックス 216"/>
        <xdr:cNvSpPr txBox="1"/>
      </xdr:nvSpPr>
      <xdr:spPr>
        <a:xfrm>
          <a:off x="2844800" y="146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295</xdr:rowOff>
    </xdr:from>
    <xdr:to>
      <xdr:col>11</xdr:col>
      <xdr:colOff>82550</xdr:colOff>
      <xdr:row>85</xdr:row>
      <xdr:rowOff>101895</xdr:rowOff>
    </xdr:to>
    <xdr:sp macro="" textlink="">
      <xdr:nvSpPr>
        <xdr:cNvPr id="218" name="楕円 217"/>
        <xdr:cNvSpPr/>
      </xdr:nvSpPr>
      <xdr:spPr>
        <a:xfrm>
          <a:off x="2286000" y="145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86672</xdr:rowOff>
    </xdr:from>
    <xdr:ext cx="762000" cy="259045"/>
    <xdr:sp macro="" textlink="">
      <xdr:nvSpPr>
        <xdr:cNvPr id="219" name="テキスト ボックス 218"/>
        <xdr:cNvSpPr txBox="1"/>
      </xdr:nvSpPr>
      <xdr:spPr>
        <a:xfrm>
          <a:off x="1955800" y="146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162240</xdr:rowOff>
    </xdr:from>
    <xdr:to>
      <xdr:col>7</xdr:col>
      <xdr:colOff>31750</xdr:colOff>
      <xdr:row>85</xdr:row>
      <xdr:rowOff>92390</xdr:rowOff>
    </xdr:to>
    <xdr:sp macro="" textlink="">
      <xdr:nvSpPr>
        <xdr:cNvPr id="220" name="楕円 219"/>
        <xdr:cNvSpPr/>
      </xdr:nvSpPr>
      <xdr:spPr>
        <a:xfrm>
          <a:off x="1397000" y="14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102567</xdr:rowOff>
    </xdr:from>
    <xdr:ext cx="762000" cy="259045"/>
    <xdr:sp macro="" textlink="">
      <xdr:nvSpPr>
        <xdr:cNvPr id="221" name="テキスト ボックス 220"/>
        <xdr:cNvSpPr txBox="1"/>
      </xdr:nvSpPr>
      <xdr:spPr>
        <a:xfrm>
          <a:off x="1066800" y="143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給与水準と比べると若干下がってはいるものの、類似団体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120650</xdr:rowOff>
    </xdr:to>
    <xdr:cxnSp macro="">
      <xdr:nvCxnSpPr>
        <xdr:cNvPr id="257" name="直線コネクタ 256"/>
        <xdr:cNvCxnSpPr/>
      </xdr:nvCxnSpPr>
      <xdr:spPr>
        <a:xfrm flipV="1">
          <a:off x="16179800" y="15018657"/>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120650</xdr:rowOff>
    </xdr:to>
    <xdr:cxnSp macro="">
      <xdr:nvCxnSpPr>
        <xdr:cNvPr id="260" name="直線コネクタ 259"/>
        <xdr:cNvCxnSpPr/>
      </xdr:nvCxnSpPr>
      <xdr:spPr>
        <a:xfrm>
          <a:off x="15290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63" name="直線コネクタ 262"/>
        <xdr:cNvCxnSpPr/>
      </xdr:nvCxnSpPr>
      <xdr:spPr>
        <a:xfrm>
          <a:off x="14401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88</xdr:row>
      <xdr:rowOff>17236</xdr:rowOff>
    </xdr:to>
    <xdr:cxnSp macro="">
      <xdr:nvCxnSpPr>
        <xdr:cNvPr id="266" name="直線コネクタ 265"/>
        <xdr:cNvCxnSpPr/>
      </xdr:nvCxnSpPr>
      <xdr:spPr>
        <a:xfrm>
          <a:off x="13512800" y="148807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2" name="楕円 281"/>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3" name="テキスト ボックス 282"/>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50482</xdr:rowOff>
    </xdr:from>
    <xdr:to>
      <xdr:col>81</xdr:col>
      <xdr:colOff>44450</xdr:colOff>
      <xdr:row>62</xdr:row>
      <xdr:rowOff>98743</xdr:rowOff>
    </xdr:to>
    <xdr:cxnSp macro="">
      <xdr:nvCxnSpPr>
        <xdr:cNvPr id="320" name="直線コネクタ 319"/>
        <xdr:cNvCxnSpPr/>
      </xdr:nvCxnSpPr>
      <xdr:spPr>
        <a:xfrm flipV="1">
          <a:off x="16179800" y="1068038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98743</xdr:rowOff>
    </xdr:to>
    <xdr:cxnSp macro="">
      <xdr:nvCxnSpPr>
        <xdr:cNvPr id="323" name="直線コネクタ 322"/>
        <xdr:cNvCxnSpPr/>
      </xdr:nvCxnSpPr>
      <xdr:spPr>
        <a:xfrm>
          <a:off x="15290800" y="107266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90699</xdr:rowOff>
    </xdr:from>
    <xdr:to>
      <xdr:col>72</xdr:col>
      <xdr:colOff>203200</xdr:colOff>
      <xdr:row>62</xdr:row>
      <xdr:rowOff>96731</xdr:rowOff>
    </xdr:to>
    <xdr:cxnSp macro="">
      <xdr:nvCxnSpPr>
        <xdr:cNvPr id="326" name="直線コネクタ 325"/>
        <xdr:cNvCxnSpPr/>
      </xdr:nvCxnSpPr>
      <xdr:spPr>
        <a:xfrm>
          <a:off x="14401800" y="1072059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86678</xdr:rowOff>
    </xdr:from>
    <xdr:to>
      <xdr:col>68</xdr:col>
      <xdr:colOff>152400</xdr:colOff>
      <xdr:row>62</xdr:row>
      <xdr:rowOff>90699</xdr:rowOff>
    </xdr:to>
    <xdr:cxnSp macro="">
      <xdr:nvCxnSpPr>
        <xdr:cNvPr id="329" name="直線コネクタ 328"/>
        <xdr:cNvCxnSpPr/>
      </xdr:nvCxnSpPr>
      <xdr:spPr>
        <a:xfrm>
          <a:off x="13512800" y="107165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171132</xdr:rowOff>
    </xdr:from>
    <xdr:to>
      <xdr:col>81</xdr:col>
      <xdr:colOff>95250</xdr:colOff>
      <xdr:row>62</xdr:row>
      <xdr:rowOff>101282</xdr:rowOff>
    </xdr:to>
    <xdr:sp macro="" textlink="">
      <xdr:nvSpPr>
        <xdr:cNvPr id="339" name="楕円 338"/>
        <xdr:cNvSpPr/>
      </xdr:nvSpPr>
      <xdr:spPr>
        <a:xfrm>
          <a:off x="16967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143209</xdr:rowOff>
    </xdr:from>
    <xdr:ext cx="762000" cy="259045"/>
    <xdr:sp macro="" textlink="">
      <xdr:nvSpPr>
        <xdr:cNvPr id="340" name="定員管理の状況該当値テキスト"/>
        <xdr:cNvSpPr txBox="1"/>
      </xdr:nvSpPr>
      <xdr:spPr>
        <a:xfrm>
          <a:off x="17106900" y="1060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47943</xdr:rowOff>
    </xdr:from>
    <xdr:to>
      <xdr:col>77</xdr:col>
      <xdr:colOff>95250</xdr:colOff>
      <xdr:row>62</xdr:row>
      <xdr:rowOff>149543</xdr:rowOff>
    </xdr:to>
    <xdr:sp macro="" textlink="">
      <xdr:nvSpPr>
        <xdr:cNvPr id="341" name="楕円 340"/>
        <xdr:cNvSpPr/>
      </xdr:nvSpPr>
      <xdr:spPr>
        <a:xfrm>
          <a:off x="16129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42" name="テキスト ボックス 341"/>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45931</xdr:rowOff>
    </xdr:from>
    <xdr:to>
      <xdr:col>73</xdr:col>
      <xdr:colOff>44450</xdr:colOff>
      <xdr:row>62</xdr:row>
      <xdr:rowOff>147531</xdr:rowOff>
    </xdr:to>
    <xdr:sp macro="" textlink="">
      <xdr:nvSpPr>
        <xdr:cNvPr id="343" name="楕円 342"/>
        <xdr:cNvSpPr/>
      </xdr:nvSpPr>
      <xdr:spPr>
        <a:xfrm>
          <a:off x="15240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132308</xdr:rowOff>
    </xdr:from>
    <xdr:ext cx="762000" cy="259045"/>
    <xdr:sp macro="" textlink="">
      <xdr:nvSpPr>
        <xdr:cNvPr id="344" name="テキスト ボックス 343"/>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39899</xdr:rowOff>
    </xdr:from>
    <xdr:to>
      <xdr:col>68</xdr:col>
      <xdr:colOff>203200</xdr:colOff>
      <xdr:row>62</xdr:row>
      <xdr:rowOff>141499</xdr:rowOff>
    </xdr:to>
    <xdr:sp macro="" textlink="">
      <xdr:nvSpPr>
        <xdr:cNvPr id="345" name="楕円 344"/>
        <xdr:cNvSpPr/>
      </xdr:nvSpPr>
      <xdr:spPr>
        <a:xfrm>
          <a:off x="14351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126276</xdr:rowOff>
    </xdr:from>
    <xdr:ext cx="762000" cy="259045"/>
    <xdr:sp macro="" textlink="">
      <xdr:nvSpPr>
        <xdr:cNvPr id="346" name="テキスト ボックス 345"/>
        <xdr:cNvSpPr txBox="1"/>
      </xdr:nvSpPr>
      <xdr:spPr>
        <a:xfrm>
          <a:off x="14020800" y="107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47" name="楕円 346"/>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48" name="テキスト ボックス 347"/>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に発行した起債の償還が終了する一方、近年発行している臨時財政対策債や退職手当債、第三セクター等改革推進債の償還が始まったことにより、実質公債費比率は若干増加している。現在は比較的健全な状態を保っているところであるが、今後も市や関連一部事務組合でも大規模な建設事業に伴う起債が予定されており、比率の推移に注視しながら、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49530</xdr:rowOff>
    </xdr:to>
    <xdr:cxnSp macro="">
      <xdr:nvCxnSpPr>
        <xdr:cNvPr id="379" name="直線コネクタ 378"/>
        <xdr:cNvCxnSpPr/>
      </xdr:nvCxnSpPr>
      <xdr:spPr>
        <a:xfrm>
          <a:off x="16179800" y="72407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39878</xdr:rowOff>
    </xdr:to>
    <xdr:cxnSp macro="">
      <xdr:nvCxnSpPr>
        <xdr:cNvPr id="382" name="直線コネクタ 381"/>
        <xdr:cNvCxnSpPr/>
      </xdr:nvCxnSpPr>
      <xdr:spPr>
        <a:xfrm>
          <a:off x="15290800" y="72263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44704</xdr:rowOff>
    </xdr:to>
    <xdr:cxnSp macro="">
      <xdr:nvCxnSpPr>
        <xdr:cNvPr id="385" name="直線コネクタ 384"/>
        <xdr:cNvCxnSpPr/>
      </xdr:nvCxnSpPr>
      <xdr:spPr>
        <a:xfrm flipV="1">
          <a:off x="14401800" y="72263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59182</xdr:rowOff>
    </xdr:to>
    <xdr:cxnSp macro="">
      <xdr:nvCxnSpPr>
        <xdr:cNvPr id="388" name="直線コネクタ 387"/>
        <xdr:cNvCxnSpPr/>
      </xdr:nvCxnSpPr>
      <xdr:spPr>
        <a:xfrm flipV="1">
          <a:off x="13512800" y="72456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0" name="楕円 399"/>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1" name="テキスト ボックス 400"/>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2" name="楕円 40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4" name="楕円 403"/>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5" name="テキスト ボックス 404"/>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6" name="楕円 405"/>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7" name="テキスト ボックス 406"/>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上回って推移している。近年は、臨時財政対策債、退職手当債、土地開発公社解散や市立病院廃院に伴う第三セクター等改革推進債の発行により地方債の現在高が増加しているが、公営企業債等繰入見込額が減少していることから、全体の比率としては減少傾向にある。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125578</xdr:rowOff>
    </xdr:from>
    <xdr:to>
      <xdr:col>81</xdr:col>
      <xdr:colOff>44450</xdr:colOff>
      <xdr:row>18</xdr:row>
      <xdr:rowOff>151638</xdr:rowOff>
    </xdr:to>
    <xdr:cxnSp macro="">
      <xdr:nvCxnSpPr>
        <xdr:cNvPr id="439" name="直線コネクタ 438"/>
        <xdr:cNvCxnSpPr/>
      </xdr:nvCxnSpPr>
      <xdr:spPr>
        <a:xfrm flipV="1">
          <a:off x="16179800" y="3211678"/>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151638</xdr:rowOff>
    </xdr:from>
    <xdr:to>
      <xdr:col>77</xdr:col>
      <xdr:colOff>44450</xdr:colOff>
      <xdr:row>18</xdr:row>
      <xdr:rowOff>165151</xdr:rowOff>
    </xdr:to>
    <xdr:cxnSp macro="">
      <xdr:nvCxnSpPr>
        <xdr:cNvPr id="442" name="直線コネクタ 441"/>
        <xdr:cNvCxnSpPr/>
      </xdr:nvCxnSpPr>
      <xdr:spPr>
        <a:xfrm flipV="1">
          <a:off x="15290800" y="323773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165151</xdr:rowOff>
    </xdr:from>
    <xdr:to>
      <xdr:col>72</xdr:col>
      <xdr:colOff>203200</xdr:colOff>
      <xdr:row>19</xdr:row>
      <xdr:rowOff>46787</xdr:rowOff>
    </xdr:to>
    <xdr:cxnSp macro="">
      <xdr:nvCxnSpPr>
        <xdr:cNvPr id="445" name="直線コネクタ 444"/>
        <xdr:cNvCxnSpPr/>
      </xdr:nvCxnSpPr>
      <xdr:spPr>
        <a:xfrm flipV="1">
          <a:off x="14401800" y="325125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46787</xdr:rowOff>
    </xdr:from>
    <xdr:to>
      <xdr:col>68</xdr:col>
      <xdr:colOff>152400</xdr:colOff>
      <xdr:row>19</xdr:row>
      <xdr:rowOff>89256</xdr:rowOff>
    </xdr:to>
    <xdr:cxnSp macro="">
      <xdr:nvCxnSpPr>
        <xdr:cNvPr id="448" name="直線コネクタ 447"/>
        <xdr:cNvCxnSpPr/>
      </xdr:nvCxnSpPr>
      <xdr:spPr>
        <a:xfrm flipV="1">
          <a:off x="13512800" y="3304337"/>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74778</xdr:rowOff>
    </xdr:from>
    <xdr:to>
      <xdr:col>81</xdr:col>
      <xdr:colOff>95250</xdr:colOff>
      <xdr:row>19</xdr:row>
      <xdr:rowOff>4928</xdr:rowOff>
    </xdr:to>
    <xdr:sp macro="" textlink="">
      <xdr:nvSpPr>
        <xdr:cNvPr id="458" name="楕円 457"/>
        <xdr:cNvSpPr/>
      </xdr:nvSpPr>
      <xdr:spPr>
        <a:xfrm>
          <a:off x="16967200" y="316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46855</xdr:rowOff>
    </xdr:from>
    <xdr:ext cx="762000" cy="259045"/>
    <xdr:sp macro="" textlink="">
      <xdr:nvSpPr>
        <xdr:cNvPr id="459" name="将来負担の状況該当値テキスト"/>
        <xdr:cNvSpPr txBox="1"/>
      </xdr:nvSpPr>
      <xdr:spPr>
        <a:xfrm>
          <a:off x="17106900" y="313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100838</xdr:rowOff>
    </xdr:from>
    <xdr:to>
      <xdr:col>77</xdr:col>
      <xdr:colOff>95250</xdr:colOff>
      <xdr:row>19</xdr:row>
      <xdr:rowOff>30988</xdr:rowOff>
    </xdr:to>
    <xdr:sp macro="" textlink="">
      <xdr:nvSpPr>
        <xdr:cNvPr id="460" name="楕円 459"/>
        <xdr:cNvSpPr/>
      </xdr:nvSpPr>
      <xdr:spPr>
        <a:xfrm>
          <a:off x="16129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15765</xdr:rowOff>
    </xdr:from>
    <xdr:ext cx="736600" cy="259045"/>
    <xdr:sp macro="" textlink="">
      <xdr:nvSpPr>
        <xdr:cNvPr id="461" name="テキスト ボックス 460"/>
        <xdr:cNvSpPr txBox="1"/>
      </xdr:nvSpPr>
      <xdr:spPr>
        <a:xfrm>
          <a:off x="15798800" y="327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114351</xdr:rowOff>
    </xdr:from>
    <xdr:to>
      <xdr:col>73</xdr:col>
      <xdr:colOff>44450</xdr:colOff>
      <xdr:row>19</xdr:row>
      <xdr:rowOff>44501</xdr:rowOff>
    </xdr:to>
    <xdr:sp macro="" textlink="">
      <xdr:nvSpPr>
        <xdr:cNvPr id="462" name="楕円 461"/>
        <xdr:cNvSpPr/>
      </xdr:nvSpPr>
      <xdr:spPr>
        <a:xfrm>
          <a:off x="15240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29278</xdr:rowOff>
    </xdr:from>
    <xdr:ext cx="762000" cy="259045"/>
    <xdr:sp macro="" textlink="">
      <xdr:nvSpPr>
        <xdr:cNvPr id="463" name="テキスト ボックス 462"/>
        <xdr:cNvSpPr txBox="1"/>
      </xdr:nvSpPr>
      <xdr:spPr>
        <a:xfrm>
          <a:off x="14909800" y="328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167437</xdr:rowOff>
    </xdr:from>
    <xdr:to>
      <xdr:col>68</xdr:col>
      <xdr:colOff>203200</xdr:colOff>
      <xdr:row>19</xdr:row>
      <xdr:rowOff>97587</xdr:rowOff>
    </xdr:to>
    <xdr:sp macro="" textlink="">
      <xdr:nvSpPr>
        <xdr:cNvPr id="464" name="楕円 463"/>
        <xdr:cNvSpPr/>
      </xdr:nvSpPr>
      <xdr:spPr>
        <a:xfrm>
          <a:off x="14351000" y="32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82364</xdr:rowOff>
    </xdr:from>
    <xdr:ext cx="762000" cy="259045"/>
    <xdr:sp macro="" textlink="">
      <xdr:nvSpPr>
        <xdr:cNvPr id="465" name="テキスト ボックス 464"/>
        <xdr:cNvSpPr txBox="1"/>
      </xdr:nvSpPr>
      <xdr:spPr>
        <a:xfrm>
          <a:off x="14020800" y="33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38456</xdr:rowOff>
    </xdr:from>
    <xdr:to>
      <xdr:col>64</xdr:col>
      <xdr:colOff>152400</xdr:colOff>
      <xdr:row>19</xdr:row>
      <xdr:rowOff>140056</xdr:rowOff>
    </xdr:to>
    <xdr:sp macro="" textlink="">
      <xdr:nvSpPr>
        <xdr:cNvPr id="466" name="楕円 465"/>
        <xdr:cNvSpPr/>
      </xdr:nvSpPr>
      <xdr:spPr>
        <a:xfrm>
          <a:off x="13462000" y="32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124833</xdr:rowOff>
    </xdr:from>
    <xdr:ext cx="762000" cy="259045"/>
    <xdr:sp macro="" textlink="">
      <xdr:nvSpPr>
        <xdr:cNvPr id="467" name="テキスト ボックス 466"/>
        <xdr:cNvSpPr txBox="1"/>
      </xdr:nvSpPr>
      <xdr:spPr>
        <a:xfrm>
          <a:off x="13131800" y="33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65,539
64,680
86.42
26,183,604
24,958,136
1,011,492
14,349,156
25,347,143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較して多いことが、経常収支比率の人件費分を高くしている要因である。これは、直営で運営している保育所及び幼稚園といった福祉・教育施設の数が多いため、それに比例し職員数も多くなっているためである。これまで職員数の削減を進めてきた結果、これ以上の削減は厳しいものとなっており、今後は指定管理者制度の導入や民間委託を更に推進し、職員数の削減を図り人件費の抑制に繋げ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43180</xdr:rowOff>
    </xdr:from>
    <xdr:to>
      <xdr:col>24</xdr:col>
      <xdr:colOff>25400</xdr:colOff>
      <xdr:row>40</xdr:row>
      <xdr:rowOff>88900</xdr:rowOff>
    </xdr:to>
    <xdr:cxnSp macro="">
      <xdr:nvCxnSpPr>
        <xdr:cNvPr id="66" name="直線コネクタ 65"/>
        <xdr:cNvCxnSpPr/>
      </xdr:nvCxnSpPr>
      <xdr:spPr>
        <a:xfrm>
          <a:off x="3987800" y="6901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111760</xdr:rowOff>
    </xdr:to>
    <xdr:cxnSp macro="">
      <xdr:nvCxnSpPr>
        <xdr:cNvPr id="69" name="直線コネクタ 68"/>
        <xdr:cNvCxnSpPr/>
      </xdr:nvCxnSpPr>
      <xdr:spPr>
        <a:xfrm flipV="1">
          <a:off x="3098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111760</xdr:rowOff>
    </xdr:to>
    <xdr:cxnSp macro="">
      <xdr:nvCxnSpPr>
        <xdr:cNvPr id="72" name="直線コネクタ 71"/>
        <xdr:cNvCxnSpPr/>
      </xdr:nvCxnSpPr>
      <xdr:spPr>
        <a:xfrm>
          <a:off x="2209800" y="6931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111760</xdr:rowOff>
    </xdr:to>
    <xdr:cxnSp macro="">
      <xdr:nvCxnSpPr>
        <xdr:cNvPr id="75" name="直線コネクタ 74"/>
        <xdr:cNvCxnSpPr/>
      </xdr:nvCxnSpPr>
      <xdr:spPr>
        <a:xfrm flipV="1">
          <a:off x="1320800" y="6931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60960</xdr:rowOff>
    </xdr:from>
    <xdr:to>
      <xdr:col>6</xdr:col>
      <xdr:colOff>171450</xdr:colOff>
      <xdr:row>40</xdr:row>
      <xdr:rowOff>162560</xdr:rowOff>
    </xdr:to>
    <xdr:sp macro="" textlink="">
      <xdr:nvSpPr>
        <xdr:cNvPr id="93" name="楕円 92"/>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147337</xdr:rowOff>
    </xdr:from>
    <xdr:ext cx="762000" cy="259045"/>
    <xdr:sp macro="" textlink="">
      <xdr:nvSpPr>
        <xdr:cNvPr id="94" name="テキスト ボックス 93"/>
        <xdr:cNvSpPr txBox="1"/>
      </xdr:nvSpPr>
      <xdr:spPr>
        <a:xfrm>
          <a:off x="939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物件費の主な内訳として、ごみ等の収集委託、焼却施設運転管理委託、各種施設の光熱水費や指定管理料、</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関連、予防接種、各種健診の経費などがあり、経常収支比率は類似団体とほぼ同程度の水準となっている。今後も、施設の統廃合を含めた公共施設の管理、</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関連経費の見直しを実施し、コストの削減を図っていく。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85852</xdr:rowOff>
    </xdr:to>
    <xdr:cxnSp macro="">
      <xdr:nvCxnSpPr>
        <xdr:cNvPr id="125" name="直線コネクタ 124"/>
        <xdr:cNvCxnSpPr/>
      </xdr:nvCxnSpPr>
      <xdr:spPr>
        <a:xfrm>
          <a:off x="15671800" y="2819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131572</xdr:rowOff>
    </xdr:to>
    <xdr:cxnSp macro="">
      <xdr:nvCxnSpPr>
        <xdr:cNvPr id="128" name="直線コネクタ 127"/>
        <xdr:cNvCxnSpPr/>
      </xdr:nvCxnSpPr>
      <xdr:spPr>
        <a:xfrm flipV="1">
          <a:off x="14782800" y="2819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131572</xdr:rowOff>
    </xdr:to>
    <xdr:cxnSp macro="">
      <xdr:nvCxnSpPr>
        <xdr:cNvPr id="131" name="直線コネクタ 130"/>
        <xdr:cNvCxnSpPr/>
      </xdr:nvCxnSpPr>
      <xdr:spPr>
        <a:xfrm>
          <a:off x="13893800" y="27467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67564</xdr:rowOff>
    </xdr:to>
    <xdr:cxnSp macro="">
      <xdr:nvCxnSpPr>
        <xdr:cNvPr id="134" name="直線コネクタ 133"/>
        <xdr:cNvCxnSpPr/>
      </xdr:nvCxnSpPr>
      <xdr:spPr>
        <a:xfrm flipV="1">
          <a:off x="13004800" y="2746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4" name="楕円 143"/>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5"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8" name="楕円 147"/>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49" name="テキスト ボックス 148"/>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1" name="テキスト ボックス 150"/>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扶助費に係る経常収支比率は、類似団体と比較してやや下回る水準で推移はしているが、比率は上昇傾向にあり、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前年度より微減となっている。主な内訳としては、生活保護費や障害福祉サービス介護給付費が挙げられる。生活保護費については、従来より実施している資格審査等の適正化をより厳格に遂行していくことでその抑制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162378</xdr:rowOff>
    </xdr:to>
    <xdr:cxnSp macro="">
      <xdr:nvCxnSpPr>
        <xdr:cNvPr id="188" name="直線コネクタ 187"/>
        <xdr:cNvCxnSpPr/>
      </xdr:nvCxnSpPr>
      <xdr:spPr>
        <a:xfrm flipV="1">
          <a:off x="3987800" y="958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55</xdr:row>
      <xdr:rowOff>162378</xdr:rowOff>
    </xdr:to>
    <xdr:cxnSp macro="">
      <xdr:nvCxnSpPr>
        <xdr:cNvPr id="191" name="直線コネクタ 190"/>
        <xdr:cNvCxnSpPr/>
      </xdr:nvCxnSpPr>
      <xdr:spPr>
        <a:xfrm>
          <a:off x="3098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162378</xdr:rowOff>
    </xdr:to>
    <xdr:cxnSp macro="">
      <xdr:nvCxnSpPr>
        <xdr:cNvPr id="194" name="直線コネクタ 193"/>
        <xdr:cNvCxnSpPr/>
      </xdr:nvCxnSpPr>
      <xdr:spPr>
        <a:xfrm>
          <a:off x="2209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107950</xdr:rowOff>
    </xdr:to>
    <xdr:cxnSp macro="">
      <xdr:nvCxnSpPr>
        <xdr:cNvPr id="197" name="直線コネクタ 196"/>
        <xdr:cNvCxnSpPr/>
      </xdr:nvCxnSpPr>
      <xdr:spPr>
        <a:xfrm>
          <a:off x="1320800" y="9450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0" name="テキスト ボックス 209"/>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費の経常収支比率が類似団体平均を下回っているのは、下水道事業会計が企業会計へと移行し、性質分類上、その繰出金が補助金へシフトしたためである。これは、補助費等の比率の推移にも現れている。</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ついては、介護保険特別会計等に対する繰出金は増加しているものの、経常一般財源も増加したためほぼ横ばいで推移している。維持補修費については、今後、施設の老朽化に伴う経費増が見込まれることから、その統廃合も視野に入れ、維持コストの管理を行っ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86178</xdr:rowOff>
    </xdr:to>
    <xdr:cxnSp macro="">
      <xdr:nvCxnSpPr>
        <xdr:cNvPr id="251" name="直線コネクタ 250"/>
        <xdr:cNvCxnSpPr/>
      </xdr:nvCxnSpPr>
      <xdr:spPr>
        <a:xfrm>
          <a:off x="15671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53522</xdr:rowOff>
    </xdr:to>
    <xdr:cxnSp macro="">
      <xdr:nvCxnSpPr>
        <xdr:cNvPr id="254" name="直線コネクタ 253"/>
        <xdr:cNvCxnSpPr/>
      </xdr:nvCxnSpPr>
      <xdr:spPr>
        <a:xfrm>
          <a:off x="14782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53522</xdr:rowOff>
    </xdr:to>
    <xdr:cxnSp macro="">
      <xdr:nvCxnSpPr>
        <xdr:cNvPr id="257" name="直線コネクタ 256"/>
        <xdr:cNvCxnSpPr/>
      </xdr:nvCxnSpPr>
      <xdr:spPr>
        <a:xfrm>
          <a:off x="13893800" y="94310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146594</xdr:rowOff>
    </xdr:from>
    <xdr:to>
      <xdr:col>69</xdr:col>
      <xdr:colOff>92075</xdr:colOff>
      <xdr:row>55</xdr:row>
      <xdr:rowOff>1270</xdr:rowOff>
    </xdr:to>
    <xdr:cxnSp macro="">
      <xdr:nvCxnSpPr>
        <xdr:cNvPr id="260" name="直線コネクタ 259"/>
        <xdr:cNvCxnSpPr/>
      </xdr:nvCxnSpPr>
      <xdr:spPr>
        <a:xfrm>
          <a:off x="13004800" y="9404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4" name="楕円 273"/>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5" name="テキスト ボックス 274"/>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6" name="楕円 275"/>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7" name="テキスト ボックス 276"/>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95794</xdr:rowOff>
    </xdr:from>
    <xdr:to>
      <xdr:col>65</xdr:col>
      <xdr:colOff>53975</xdr:colOff>
      <xdr:row>55</xdr:row>
      <xdr:rowOff>25944</xdr:rowOff>
    </xdr:to>
    <xdr:sp macro="" textlink="">
      <xdr:nvSpPr>
        <xdr:cNvPr id="278" name="楕円 277"/>
        <xdr:cNvSpPr/>
      </xdr:nvSpPr>
      <xdr:spPr>
        <a:xfrm>
          <a:off x="12954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36121</xdr:rowOff>
    </xdr:from>
    <xdr:ext cx="762000" cy="259045"/>
    <xdr:sp macro="" textlink="">
      <xdr:nvSpPr>
        <xdr:cNvPr id="279" name="テキスト ボックス 278"/>
        <xdr:cNvSpPr txBox="1"/>
      </xdr:nvSpPr>
      <xdr:spPr>
        <a:xfrm>
          <a:off x="12623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のは、下水道事業に公営企業報を全部適用し、特別会計から企業会計へと移行したことにより、下水道事業への繰出金の性質分類が、繰出金から補助費等に変わったことが主な要因である。比率についてはほぼ横ばいで推移しているが、今後、一部事務組合負担金の増嵩も予想される。引き続き、各種補助金等の必要性を鑑みて適正な支出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55154</xdr:rowOff>
    </xdr:from>
    <xdr:to>
      <xdr:col>82</xdr:col>
      <xdr:colOff>107950</xdr:colOff>
      <xdr:row>38</xdr:row>
      <xdr:rowOff>61685</xdr:rowOff>
    </xdr:to>
    <xdr:cxnSp macro="">
      <xdr:nvCxnSpPr>
        <xdr:cNvPr id="313" name="直線コネクタ 312"/>
        <xdr:cNvCxnSpPr/>
      </xdr:nvCxnSpPr>
      <xdr:spPr>
        <a:xfrm>
          <a:off x="15671800" y="65702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2903</xdr:rowOff>
    </xdr:from>
    <xdr:to>
      <xdr:col>78</xdr:col>
      <xdr:colOff>69850</xdr:colOff>
      <xdr:row>38</xdr:row>
      <xdr:rowOff>55154</xdr:rowOff>
    </xdr:to>
    <xdr:cxnSp macro="">
      <xdr:nvCxnSpPr>
        <xdr:cNvPr id="316" name="直線コネクタ 315"/>
        <xdr:cNvCxnSpPr/>
      </xdr:nvCxnSpPr>
      <xdr:spPr>
        <a:xfrm>
          <a:off x="14782800" y="6518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2903</xdr:rowOff>
    </xdr:to>
    <xdr:cxnSp macro="">
      <xdr:nvCxnSpPr>
        <xdr:cNvPr id="319" name="直線コネクタ 318"/>
        <xdr:cNvCxnSpPr/>
      </xdr:nvCxnSpPr>
      <xdr:spPr>
        <a:xfrm>
          <a:off x="13893800" y="64592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22497</xdr:rowOff>
    </xdr:to>
    <xdr:cxnSp macro="">
      <xdr:nvCxnSpPr>
        <xdr:cNvPr id="322" name="直線コネクタ 321"/>
        <xdr:cNvCxnSpPr/>
      </xdr:nvCxnSpPr>
      <xdr:spPr>
        <a:xfrm flipV="1">
          <a:off x="13004800" y="64592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2" name="楕円 331"/>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3"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xdr:rowOff>
    </xdr:from>
    <xdr:to>
      <xdr:col>78</xdr:col>
      <xdr:colOff>120650</xdr:colOff>
      <xdr:row>38</xdr:row>
      <xdr:rowOff>105954</xdr:rowOff>
    </xdr:to>
    <xdr:sp macro="" textlink="">
      <xdr:nvSpPr>
        <xdr:cNvPr id="334" name="楕円 333"/>
        <xdr:cNvSpPr/>
      </xdr:nvSpPr>
      <xdr:spPr>
        <a:xfrm>
          <a:off x="15621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90731</xdr:rowOff>
    </xdr:from>
    <xdr:ext cx="736600" cy="259045"/>
    <xdr:sp macro="" textlink="">
      <xdr:nvSpPr>
        <xdr:cNvPr id="335" name="テキスト ボックス 334"/>
        <xdr:cNvSpPr txBox="1"/>
      </xdr:nvSpPr>
      <xdr:spPr>
        <a:xfrm>
          <a:off x="15290800" y="660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123553</xdr:rowOff>
    </xdr:from>
    <xdr:to>
      <xdr:col>74</xdr:col>
      <xdr:colOff>31750</xdr:colOff>
      <xdr:row>38</xdr:row>
      <xdr:rowOff>53703</xdr:rowOff>
    </xdr:to>
    <xdr:sp macro="" textlink="">
      <xdr:nvSpPr>
        <xdr:cNvPr id="336" name="楕円 335"/>
        <xdr:cNvSpPr/>
      </xdr:nvSpPr>
      <xdr:spPr>
        <a:xfrm>
          <a:off x="14732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38480</xdr:rowOff>
    </xdr:from>
    <xdr:ext cx="762000" cy="259045"/>
    <xdr:sp macro="" textlink="">
      <xdr:nvSpPr>
        <xdr:cNvPr id="337" name="テキスト ボックス 336"/>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8" name="楕円 33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9" name="テキスト ボックス 33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143147</xdr:rowOff>
    </xdr:from>
    <xdr:to>
      <xdr:col>65</xdr:col>
      <xdr:colOff>53975</xdr:colOff>
      <xdr:row>38</xdr:row>
      <xdr:rowOff>73297</xdr:rowOff>
    </xdr:to>
    <xdr:sp macro="" textlink="">
      <xdr:nvSpPr>
        <xdr:cNvPr id="340" name="楕円 339"/>
        <xdr:cNvSpPr/>
      </xdr:nvSpPr>
      <xdr:spPr>
        <a:xfrm>
          <a:off x="12954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58074</xdr:rowOff>
    </xdr:from>
    <xdr:ext cx="762000" cy="259045"/>
    <xdr:sp macro="" textlink="">
      <xdr:nvSpPr>
        <xdr:cNvPr id="341" name="テキスト ボックス 340"/>
        <xdr:cNvSpPr txBox="1"/>
      </xdr:nvSpPr>
      <xdr:spPr>
        <a:xfrm>
          <a:off x="12623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公債費に係る経常収支比率について、退職手当債や臨時財政対策債、第三セクター等改革推進債に係る償還金の増加に伴い、平成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類似団体平均を上回って推移している。今後、施設の老朽化対策などで大規模な事業も予定される中、事業の緊急性を勘案しつつ事業費の平準化対策を検討し、財政措置のない地方債については極力抑制していく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40132</xdr:rowOff>
    </xdr:to>
    <xdr:cxnSp macro="">
      <xdr:nvCxnSpPr>
        <xdr:cNvPr id="371" name="直線コネクタ 370"/>
        <xdr:cNvCxnSpPr/>
      </xdr:nvCxnSpPr>
      <xdr:spPr>
        <a:xfrm>
          <a:off x="3987800" y="13413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67563</xdr:rowOff>
    </xdr:to>
    <xdr:cxnSp macro="">
      <xdr:nvCxnSpPr>
        <xdr:cNvPr id="374" name="直線コネクタ 373"/>
        <xdr:cNvCxnSpPr/>
      </xdr:nvCxnSpPr>
      <xdr:spPr>
        <a:xfrm flipV="1">
          <a:off x="3098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67563</xdr:rowOff>
    </xdr:to>
    <xdr:cxnSp macro="">
      <xdr:nvCxnSpPr>
        <xdr:cNvPr id="377" name="直線コネクタ 376"/>
        <xdr:cNvCxnSpPr/>
      </xdr:nvCxnSpPr>
      <xdr:spPr>
        <a:xfrm>
          <a:off x="2209800" y="13390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72137</xdr:rowOff>
    </xdr:to>
    <xdr:cxnSp macro="">
      <xdr:nvCxnSpPr>
        <xdr:cNvPr id="380" name="直線コネクタ 379"/>
        <xdr:cNvCxnSpPr/>
      </xdr:nvCxnSpPr>
      <xdr:spPr>
        <a:xfrm flipV="1">
          <a:off x="1320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90" name="楕円 389"/>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91"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2" name="楕円 391"/>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93" name="テキスト ボックス 392"/>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4" name="楕円 393"/>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5" name="テキスト ボックス 394"/>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96" name="楕円 395"/>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97" name="テキスト ボックス 396"/>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8" name="楕円 397"/>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9" name="テキスト ボックス 398"/>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大きく上回っているのは、人件費に係る経常経費充当一般財源額が多いこと等が要因である。今後、指定管理者制度の活用、業務委託の推進、事務事業の見直しにより、コストの低減を図っていく。また、施設についても、統廃合を含めた積極的な見直しを実施するとともに、ファシリティマネジメントの導入により、効用の最大化と経費の最小化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21844</xdr:rowOff>
    </xdr:from>
    <xdr:to>
      <xdr:col>82</xdr:col>
      <xdr:colOff>107950</xdr:colOff>
      <xdr:row>80</xdr:row>
      <xdr:rowOff>76708</xdr:rowOff>
    </xdr:to>
    <xdr:cxnSp macro="">
      <xdr:nvCxnSpPr>
        <xdr:cNvPr id="430" name="直線コネクタ 429"/>
        <xdr:cNvCxnSpPr/>
      </xdr:nvCxnSpPr>
      <xdr:spPr>
        <a:xfrm>
          <a:off x="15671800" y="137378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21844</xdr:rowOff>
    </xdr:from>
    <xdr:to>
      <xdr:col>78</xdr:col>
      <xdr:colOff>69850</xdr:colOff>
      <xdr:row>80</xdr:row>
      <xdr:rowOff>53848</xdr:rowOff>
    </xdr:to>
    <xdr:cxnSp macro="">
      <xdr:nvCxnSpPr>
        <xdr:cNvPr id="433" name="直線コネクタ 432"/>
        <xdr:cNvCxnSpPr/>
      </xdr:nvCxnSpPr>
      <xdr:spPr>
        <a:xfrm flipV="1">
          <a:off x="14782800" y="137378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80</xdr:row>
      <xdr:rowOff>53848</xdr:rowOff>
    </xdr:to>
    <xdr:cxnSp macro="">
      <xdr:nvCxnSpPr>
        <xdr:cNvPr id="436" name="直線コネクタ 435"/>
        <xdr:cNvCxnSpPr/>
      </xdr:nvCxnSpPr>
      <xdr:spPr>
        <a:xfrm>
          <a:off x="13893800" y="135823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92711</xdr:rowOff>
    </xdr:to>
    <xdr:cxnSp macro="">
      <xdr:nvCxnSpPr>
        <xdr:cNvPr id="439" name="直線コネクタ 438"/>
        <xdr:cNvCxnSpPr/>
      </xdr:nvCxnSpPr>
      <xdr:spPr>
        <a:xfrm flipV="1">
          <a:off x="13004800" y="135823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25908</xdr:rowOff>
    </xdr:from>
    <xdr:to>
      <xdr:col>82</xdr:col>
      <xdr:colOff>158750</xdr:colOff>
      <xdr:row>80</xdr:row>
      <xdr:rowOff>127508</xdr:rowOff>
    </xdr:to>
    <xdr:sp macro="" textlink="">
      <xdr:nvSpPr>
        <xdr:cNvPr id="449" name="楕円 448"/>
        <xdr:cNvSpPr/>
      </xdr:nvSpPr>
      <xdr:spPr>
        <a:xfrm>
          <a:off x="16459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169435</xdr:rowOff>
    </xdr:from>
    <xdr:ext cx="762000" cy="259045"/>
    <xdr:sp macro="" textlink="">
      <xdr:nvSpPr>
        <xdr:cNvPr id="450" name="公債費以外該当値テキスト"/>
        <xdr:cNvSpPr txBox="1"/>
      </xdr:nvSpPr>
      <xdr:spPr>
        <a:xfrm>
          <a:off x="165989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142494</xdr:rowOff>
    </xdr:from>
    <xdr:to>
      <xdr:col>78</xdr:col>
      <xdr:colOff>120650</xdr:colOff>
      <xdr:row>80</xdr:row>
      <xdr:rowOff>72644</xdr:rowOff>
    </xdr:to>
    <xdr:sp macro="" textlink="">
      <xdr:nvSpPr>
        <xdr:cNvPr id="451" name="楕円 450"/>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57421</xdr:rowOff>
    </xdr:from>
    <xdr:ext cx="736600" cy="259045"/>
    <xdr:sp macro="" textlink="">
      <xdr:nvSpPr>
        <xdr:cNvPr id="452" name="テキスト ボックス 451"/>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xdr:rowOff>
    </xdr:from>
    <xdr:to>
      <xdr:col>74</xdr:col>
      <xdr:colOff>31750</xdr:colOff>
      <xdr:row>80</xdr:row>
      <xdr:rowOff>104648</xdr:rowOff>
    </xdr:to>
    <xdr:sp macro="" textlink="">
      <xdr:nvSpPr>
        <xdr:cNvPr id="453" name="楕円 452"/>
        <xdr:cNvSpPr/>
      </xdr:nvSpPr>
      <xdr:spPr>
        <a:xfrm>
          <a:off x="14732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89425</xdr:rowOff>
    </xdr:from>
    <xdr:ext cx="762000" cy="259045"/>
    <xdr:sp macro="" textlink="">
      <xdr:nvSpPr>
        <xdr:cNvPr id="454" name="テキスト ボックス 453"/>
        <xdr:cNvSpPr txBox="1"/>
      </xdr:nvSpPr>
      <xdr:spPr>
        <a:xfrm>
          <a:off x="14401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5" name="楕円 454"/>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6" name="テキスト ボックス 455"/>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7" name="楕円 456"/>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8" name="テキスト ボックス 457"/>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148107</xdr:rowOff>
    </xdr:from>
    <xdr:to>
      <xdr:col>29</xdr:col>
      <xdr:colOff>127000</xdr:colOff>
      <xdr:row>14</xdr:row>
      <xdr:rowOff>157175</xdr:rowOff>
    </xdr:to>
    <xdr:cxnSp macro="">
      <xdr:nvCxnSpPr>
        <xdr:cNvPr id="50" name="直線コネクタ 49"/>
        <xdr:cNvCxnSpPr/>
      </xdr:nvCxnSpPr>
      <xdr:spPr bwMode="auto">
        <a:xfrm flipV="1">
          <a:off x="5003800" y="2596032"/>
          <a:ext cx="6477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156299</xdr:rowOff>
    </xdr:from>
    <xdr:to>
      <xdr:col>26</xdr:col>
      <xdr:colOff>50800</xdr:colOff>
      <xdr:row>14</xdr:row>
      <xdr:rowOff>157175</xdr:rowOff>
    </xdr:to>
    <xdr:cxnSp macro="">
      <xdr:nvCxnSpPr>
        <xdr:cNvPr id="53" name="直線コネクタ 52"/>
        <xdr:cNvCxnSpPr/>
      </xdr:nvCxnSpPr>
      <xdr:spPr bwMode="auto">
        <a:xfrm>
          <a:off x="4305300" y="2604224"/>
          <a:ext cx="698500" cy="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156299</xdr:rowOff>
    </xdr:from>
    <xdr:to>
      <xdr:col>22</xdr:col>
      <xdr:colOff>114300</xdr:colOff>
      <xdr:row>14</xdr:row>
      <xdr:rowOff>159880</xdr:rowOff>
    </xdr:to>
    <xdr:cxnSp macro="">
      <xdr:nvCxnSpPr>
        <xdr:cNvPr id="56" name="直線コネクタ 55"/>
        <xdr:cNvCxnSpPr/>
      </xdr:nvCxnSpPr>
      <xdr:spPr bwMode="auto">
        <a:xfrm flipV="1">
          <a:off x="3606800" y="2604224"/>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152565</xdr:rowOff>
    </xdr:from>
    <xdr:to>
      <xdr:col>18</xdr:col>
      <xdr:colOff>177800</xdr:colOff>
      <xdr:row>14</xdr:row>
      <xdr:rowOff>159880</xdr:rowOff>
    </xdr:to>
    <xdr:cxnSp macro="">
      <xdr:nvCxnSpPr>
        <xdr:cNvPr id="59" name="直線コネクタ 58"/>
        <xdr:cNvCxnSpPr/>
      </xdr:nvCxnSpPr>
      <xdr:spPr bwMode="auto">
        <a:xfrm>
          <a:off x="2908300" y="2600490"/>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97307</xdr:rowOff>
    </xdr:from>
    <xdr:to>
      <xdr:col>29</xdr:col>
      <xdr:colOff>177800</xdr:colOff>
      <xdr:row>15</xdr:row>
      <xdr:rowOff>27457</xdr:rowOff>
    </xdr:to>
    <xdr:sp macro="" textlink="">
      <xdr:nvSpPr>
        <xdr:cNvPr id="69" name="楕円 68"/>
        <xdr:cNvSpPr/>
      </xdr:nvSpPr>
      <xdr:spPr bwMode="auto">
        <a:xfrm>
          <a:off x="5600700" y="254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113834</xdr:rowOff>
    </xdr:from>
    <xdr:ext cx="762000" cy="259045"/>
    <xdr:sp macro="" textlink="">
      <xdr:nvSpPr>
        <xdr:cNvPr id="70" name="人口1人当たり決算額の推移該当値テキスト130"/>
        <xdr:cNvSpPr txBox="1"/>
      </xdr:nvSpPr>
      <xdr:spPr>
        <a:xfrm>
          <a:off x="5740400" y="23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106375</xdr:rowOff>
    </xdr:from>
    <xdr:to>
      <xdr:col>26</xdr:col>
      <xdr:colOff>101600</xdr:colOff>
      <xdr:row>15</xdr:row>
      <xdr:rowOff>36525</xdr:rowOff>
    </xdr:to>
    <xdr:sp macro="" textlink="">
      <xdr:nvSpPr>
        <xdr:cNvPr id="71" name="楕円 70"/>
        <xdr:cNvSpPr/>
      </xdr:nvSpPr>
      <xdr:spPr bwMode="auto">
        <a:xfrm>
          <a:off x="4953000" y="25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46702</xdr:rowOff>
    </xdr:from>
    <xdr:ext cx="736600" cy="259045"/>
    <xdr:sp macro="" textlink="">
      <xdr:nvSpPr>
        <xdr:cNvPr id="72" name="テキスト ボックス 71"/>
        <xdr:cNvSpPr txBox="1"/>
      </xdr:nvSpPr>
      <xdr:spPr>
        <a:xfrm>
          <a:off x="4622800" y="23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105499</xdr:rowOff>
    </xdr:from>
    <xdr:to>
      <xdr:col>22</xdr:col>
      <xdr:colOff>165100</xdr:colOff>
      <xdr:row>15</xdr:row>
      <xdr:rowOff>35649</xdr:rowOff>
    </xdr:to>
    <xdr:sp macro="" textlink="">
      <xdr:nvSpPr>
        <xdr:cNvPr id="73" name="楕円 72"/>
        <xdr:cNvSpPr/>
      </xdr:nvSpPr>
      <xdr:spPr bwMode="auto">
        <a:xfrm>
          <a:off x="4254500" y="255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45826</xdr:rowOff>
    </xdr:from>
    <xdr:ext cx="762000" cy="259045"/>
    <xdr:sp macro="" textlink="">
      <xdr:nvSpPr>
        <xdr:cNvPr id="74" name="テキスト ボックス 73"/>
        <xdr:cNvSpPr txBox="1"/>
      </xdr:nvSpPr>
      <xdr:spPr>
        <a:xfrm>
          <a:off x="3924300" y="232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109080</xdr:rowOff>
    </xdr:from>
    <xdr:to>
      <xdr:col>19</xdr:col>
      <xdr:colOff>38100</xdr:colOff>
      <xdr:row>15</xdr:row>
      <xdr:rowOff>39230</xdr:rowOff>
    </xdr:to>
    <xdr:sp macro="" textlink="">
      <xdr:nvSpPr>
        <xdr:cNvPr id="75" name="楕円 74"/>
        <xdr:cNvSpPr/>
      </xdr:nvSpPr>
      <xdr:spPr bwMode="auto">
        <a:xfrm>
          <a:off x="3556000" y="255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49407</xdr:rowOff>
    </xdr:from>
    <xdr:ext cx="762000" cy="259045"/>
    <xdr:sp macro="" textlink="">
      <xdr:nvSpPr>
        <xdr:cNvPr id="76" name="テキスト ボックス 75"/>
        <xdr:cNvSpPr txBox="1"/>
      </xdr:nvSpPr>
      <xdr:spPr>
        <a:xfrm>
          <a:off x="3225800" y="23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101765</xdr:rowOff>
    </xdr:from>
    <xdr:to>
      <xdr:col>15</xdr:col>
      <xdr:colOff>101600</xdr:colOff>
      <xdr:row>15</xdr:row>
      <xdr:rowOff>31915</xdr:rowOff>
    </xdr:to>
    <xdr:sp macro="" textlink="">
      <xdr:nvSpPr>
        <xdr:cNvPr id="77" name="楕円 76"/>
        <xdr:cNvSpPr/>
      </xdr:nvSpPr>
      <xdr:spPr bwMode="auto">
        <a:xfrm>
          <a:off x="2857500" y="254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42092</xdr:rowOff>
    </xdr:from>
    <xdr:ext cx="762000" cy="259045"/>
    <xdr:sp macro="" textlink="">
      <xdr:nvSpPr>
        <xdr:cNvPr id="78" name="テキスト ボックス 77"/>
        <xdr:cNvSpPr txBox="1"/>
      </xdr:nvSpPr>
      <xdr:spPr>
        <a:xfrm>
          <a:off x="2527300" y="23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30041</xdr:rowOff>
    </xdr:from>
    <xdr:to>
      <xdr:col>29</xdr:col>
      <xdr:colOff>127000</xdr:colOff>
      <xdr:row>35</xdr:row>
      <xdr:rowOff>38663</xdr:rowOff>
    </xdr:to>
    <xdr:cxnSp macro="">
      <xdr:nvCxnSpPr>
        <xdr:cNvPr id="113" name="直線コネクタ 112"/>
        <xdr:cNvCxnSpPr/>
      </xdr:nvCxnSpPr>
      <xdr:spPr bwMode="auto">
        <a:xfrm flipV="1">
          <a:off x="5003800" y="6640391"/>
          <a:ext cx="647700" cy="8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38663</xdr:rowOff>
    </xdr:from>
    <xdr:to>
      <xdr:col>26</xdr:col>
      <xdr:colOff>50800</xdr:colOff>
      <xdr:row>35</xdr:row>
      <xdr:rowOff>55905</xdr:rowOff>
    </xdr:to>
    <xdr:cxnSp macro="">
      <xdr:nvCxnSpPr>
        <xdr:cNvPr id="116" name="直線コネクタ 115"/>
        <xdr:cNvCxnSpPr/>
      </xdr:nvCxnSpPr>
      <xdr:spPr bwMode="auto">
        <a:xfrm flipV="1">
          <a:off x="4305300" y="6649013"/>
          <a:ext cx="698500" cy="1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55905</xdr:rowOff>
    </xdr:from>
    <xdr:to>
      <xdr:col>22</xdr:col>
      <xdr:colOff>114300</xdr:colOff>
      <xdr:row>35</xdr:row>
      <xdr:rowOff>93037</xdr:rowOff>
    </xdr:to>
    <xdr:cxnSp macro="">
      <xdr:nvCxnSpPr>
        <xdr:cNvPr id="119" name="直線コネクタ 118"/>
        <xdr:cNvCxnSpPr/>
      </xdr:nvCxnSpPr>
      <xdr:spPr bwMode="auto">
        <a:xfrm flipV="1">
          <a:off x="3606800" y="6666255"/>
          <a:ext cx="698500" cy="3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93037</xdr:rowOff>
    </xdr:from>
    <xdr:to>
      <xdr:col>18</xdr:col>
      <xdr:colOff>177800</xdr:colOff>
      <xdr:row>35</xdr:row>
      <xdr:rowOff>107438</xdr:rowOff>
    </xdr:to>
    <xdr:cxnSp macro="">
      <xdr:nvCxnSpPr>
        <xdr:cNvPr id="122" name="直線コネクタ 121"/>
        <xdr:cNvCxnSpPr/>
      </xdr:nvCxnSpPr>
      <xdr:spPr bwMode="auto">
        <a:xfrm flipV="1">
          <a:off x="2908300" y="6703387"/>
          <a:ext cx="6985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322141</xdr:rowOff>
    </xdr:from>
    <xdr:to>
      <xdr:col>29</xdr:col>
      <xdr:colOff>177800</xdr:colOff>
      <xdr:row>35</xdr:row>
      <xdr:rowOff>80841</xdr:rowOff>
    </xdr:to>
    <xdr:sp macro="" textlink="">
      <xdr:nvSpPr>
        <xdr:cNvPr id="132" name="楕円 131"/>
        <xdr:cNvSpPr/>
      </xdr:nvSpPr>
      <xdr:spPr bwMode="auto">
        <a:xfrm>
          <a:off x="5600700" y="658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167218</xdr:rowOff>
    </xdr:from>
    <xdr:ext cx="762000" cy="259045"/>
    <xdr:sp macro="" textlink="">
      <xdr:nvSpPr>
        <xdr:cNvPr id="133" name="人口1人当たり決算額の推移該当値テキスト445"/>
        <xdr:cNvSpPr txBox="1"/>
      </xdr:nvSpPr>
      <xdr:spPr>
        <a:xfrm>
          <a:off x="5740400" y="64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330763</xdr:rowOff>
    </xdr:from>
    <xdr:to>
      <xdr:col>26</xdr:col>
      <xdr:colOff>101600</xdr:colOff>
      <xdr:row>35</xdr:row>
      <xdr:rowOff>89463</xdr:rowOff>
    </xdr:to>
    <xdr:sp macro="" textlink="">
      <xdr:nvSpPr>
        <xdr:cNvPr id="134" name="楕円 133"/>
        <xdr:cNvSpPr/>
      </xdr:nvSpPr>
      <xdr:spPr bwMode="auto">
        <a:xfrm>
          <a:off x="4953000" y="659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99639</xdr:rowOff>
    </xdr:from>
    <xdr:ext cx="736600" cy="259045"/>
    <xdr:sp macro="" textlink="">
      <xdr:nvSpPr>
        <xdr:cNvPr id="135" name="テキスト ボックス 134"/>
        <xdr:cNvSpPr txBox="1"/>
      </xdr:nvSpPr>
      <xdr:spPr>
        <a:xfrm>
          <a:off x="4622800" y="636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5105</xdr:rowOff>
    </xdr:from>
    <xdr:to>
      <xdr:col>22</xdr:col>
      <xdr:colOff>165100</xdr:colOff>
      <xdr:row>35</xdr:row>
      <xdr:rowOff>106705</xdr:rowOff>
    </xdr:to>
    <xdr:sp macro="" textlink="">
      <xdr:nvSpPr>
        <xdr:cNvPr id="136" name="楕円 135"/>
        <xdr:cNvSpPr/>
      </xdr:nvSpPr>
      <xdr:spPr bwMode="auto">
        <a:xfrm>
          <a:off x="4254500" y="661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116883</xdr:rowOff>
    </xdr:from>
    <xdr:ext cx="762000" cy="259045"/>
    <xdr:sp macro="" textlink="">
      <xdr:nvSpPr>
        <xdr:cNvPr id="137" name="テキスト ボックス 136"/>
        <xdr:cNvSpPr txBox="1"/>
      </xdr:nvSpPr>
      <xdr:spPr>
        <a:xfrm>
          <a:off x="3924300" y="63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42237</xdr:rowOff>
    </xdr:from>
    <xdr:to>
      <xdr:col>19</xdr:col>
      <xdr:colOff>38100</xdr:colOff>
      <xdr:row>35</xdr:row>
      <xdr:rowOff>143837</xdr:rowOff>
    </xdr:to>
    <xdr:sp macro="" textlink="">
      <xdr:nvSpPr>
        <xdr:cNvPr id="138" name="楕円 137"/>
        <xdr:cNvSpPr/>
      </xdr:nvSpPr>
      <xdr:spPr bwMode="auto">
        <a:xfrm>
          <a:off x="3556000" y="665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154014</xdr:rowOff>
    </xdr:from>
    <xdr:ext cx="762000" cy="259045"/>
    <xdr:sp macro="" textlink="">
      <xdr:nvSpPr>
        <xdr:cNvPr id="139" name="テキスト ボックス 138"/>
        <xdr:cNvSpPr txBox="1"/>
      </xdr:nvSpPr>
      <xdr:spPr>
        <a:xfrm>
          <a:off x="3225800" y="642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56638</xdr:rowOff>
    </xdr:from>
    <xdr:to>
      <xdr:col>15</xdr:col>
      <xdr:colOff>101600</xdr:colOff>
      <xdr:row>35</xdr:row>
      <xdr:rowOff>158238</xdr:rowOff>
    </xdr:to>
    <xdr:sp macro="" textlink="">
      <xdr:nvSpPr>
        <xdr:cNvPr id="140" name="楕円 139"/>
        <xdr:cNvSpPr/>
      </xdr:nvSpPr>
      <xdr:spPr bwMode="auto">
        <a:xfrm>
          <a:off x="2857500" y="6666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168415</xdr:rowOff>
    </xdr:from>
    <xdr:ext cx="762000" cy="259045"/>
    <xdr:sp macro="" textlink="">
      <xdr:nvSpPr>
        <xdr:cNvPr id="141" name="テキスト ボックス 140"/>
        <xdr:cNvSpPr txBox="1"/>
      </xdr:nvSpPr>
      <xdr:spPr>
        <a:xfrm>
          <a:off x="2527300" y="643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65,539
64,680
86.42
26,183,604
24,958,136
1,011,492
14,349,156
25,347,143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92589</xdr:rowOff>
    </xdr:from>
    <xdr:to>
      <xdr:col>24</xdr:col>
      <xdr:colOff>63500</xdr:colOff>
      <xdr:row>34</xdr:row>
      <xdr:rowOff>124975</xdr:rowOff>
    </xdr:to>
    <xdr:cxnSp macro="">
      <xdr:nvCxnSpPr>
        <xdr:cNvPr id="61" name="直線コネクタ 60"/>
        <xdr:cNvCxnSpPr/>
      </xdr:nvCxnSpPr>
      <xdr:spPr>
        <a:xfrm>
          <a:off x="3797300" y="59218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92589</xdr:rowOff>
    </xdr:from>
    <xdr:to>
      <xdr:col>19</xdr:col>
      <xdr:colOff>177800</xdr:colOff>
      <xdr:row>34</xdr:row>
      <xdr:rowOff>128594</xdr:rowOff>
    </xdr:to>
    <xdr:cxnSp macro="">
      <xdr:nvCxnSpPr>
        <xdr:cNvPr id="64" name="直線コネクタ 63"/>
        <xdr:cNvCxnSpPr/>
      </xdr:nvCxnSpPr>
      <xdr:spPr>
        <a:xfrm flipV="1">
          <a:off x="2908300" y="5921889"/>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128594</xdr:rowOff>
    </xdr:from>
    <xdr:to>
      <xdr:col>15</xdr:col>
      <xdr:colOff>50800</xdr:colOff>
      <xdr:row>34</xdr:row>
      <xdr:rowOff>143282</xdr:rowOff>
    </xdr:to>
    <xdr:cxnSp macro="">
      <xdr:nvCxnSpPr>
        <xdr:cNvPr id="67" name="直線コネクタ 66"/>
        <xdr:cNvCxnSpPr/>
      </xdr:nvCxnSpPr>
      <xdr:spPr>
        <a:xfrm flipV="1">
          <a:off x="2019300" y="595789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107410</xdr:rowOff>
    </xdr:from>
    <xdr:to>
      <xdr:col>10</xdr:col>
      <xdr:colOff>114300</xdr:colOff>
      <xdr:row>34</xdr:row>
      <xdr:rowOff>143282</xdr:rowOff>
    </xdr:to>
    <xdr:cxnSp macro="">
      <xdr:nvCxnSpPr>
        <xdr:cNvPr id="70" name="直線コネクタ 69"/>
        <xdr:cNvCxnSpPr/>
      </xdr:nvCxnSpPr>
      <xdr:spPr>
        <a:xfrm>
          <a:off x="1130300" y="5936710"/>
          <a:ext cx="8890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74175</xdr:rowOff>
    </xdr:from>
    <xdr:to>
      <xdr:col>24</xdr:col>
      <xdr:colOff>114300</xdr:colOff>
      <xdr:row>35</xdr:row>
      <xdr:rowOff>4325</xdr:rowOff>
    </xdr:to>
    <xdr:sp macro="" textlink="">
      <xdr:nvSpPr>
        <xdr:cNvPr id="80" name="楕円 79"/>
        <xdr:cNvSpPr/>
      </xdr:nvSpPr>
      <xdr:spPr>
        <a:xfrm>
          <a:off x="4584700" y="5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97052</xdr:rowOff>
    </xdr:from>
    <xdr:ext cx="534377" cy="259045"/>
    <xdr:sp macro="" textlink="">
      <xdr:nvSpPr>
        <xdr:cNvPr id="81" name="人件費該当値テキスト"/>
        <xdr:cNvSpPr txBox="1"/>
      </xdr:nvSpPr>
      <xdr:spPr>
        <a:xfrm>
          <a:off x="4686300"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41789</xdr:rowOff>
    </xdr:from>
    <xdr:to>
      <xdr:col>20</xdr:col>
      <xdr:colOff>38100</xdr:colOff>
      <xdr:row>34</xdr:row>
      <xdr:rowOff>143389</xdr:rowOff>
    </xdr:to>
    <xdr:sp macro="" textlink="">
      <xdr:nvSpPr>
        <xdr:cNvPr id="82" name="楕円 81"/>
        <xdr:cNvSpPr/>
      </xdr:nvSpPr>
      <xdr:spPr>
        <a:xfrm>
          <a:off x="3746500" y="58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159916</xdr:rowOff>
    </xdr:from>
    <xdr:ext cx="534377" cy="259045"/>
    <xdr:sp macro="" textlink="">
      <xdr:nvSpPr>
        <xdr:cNvPr id="83" name="テキスト ボックス 82"/>
        <xdr:cNvSpPr txBox="1"/>
      </xdr:nvSpPr>
      <xdr:spPr>
        <a:xfrm>
          <a:off x="3530111" y="56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77794</xdr:rowOff>
    </xdr:from>
    <xdr:to>
      <xdr:col>15</xdr:col>
      <xdr:colOff>101600</xdr:colOff>
      <xdr:row>35</xdr:row>
      <xdr:rowOff>7944</xdr:rowOff>
    </xdr:to>
    <xdr:sp macro="" textlink="">
      <xdr:nvSpPr>
        <xdr:cNvPr id="84" name="楕円 83"/>
        <xdr:cNvSpPr/>
      </xdr:nvSpPr>
      <xdr:spPr>
        <a:xfrm>
          <a:off x="2857500" y="59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24471</xdr:rowOff>
    </xdr:from>
    <xdr:ext cx="534377" cy="259045"/>
    <xdr:sp macro="" textlink="">
      <xdr:nvSpPr>
        <xdr:cNvPr id="85" name="テキスト ボックス 84"/>
        <xdr:cNvSpPr txBox="1"/>
      </xdr:nvSpPr>
      <xdr:spPr>
        <a:xfrm>
          <a:off x="2641111" y="56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92482</xdr:rowOff>
    </xdr:from>
    <xdr:to>
      <xdr:col>10</xdr:col>
      <xdr:colOff>165100</xdr:colOff>
      <xdr:row>35</xdr:row>
      <xdr:rowOff>22632</xdr:rowOff>
    </xdr:to>
    <xdr:sp macro="" textlink="">
      <xdr:nvSpPr>
        <xdr:cNvPr id="86" name="楕円 85"/>
        <xdr:cNvSpPr/>
      </xdr:nvSpPr>
      <xdr:spPr>
        <a:xfrm>
          <a:off x="1968500" y="5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39159</xdr:rowOff>
    </xdr:from>
    <xdr:ext cx="534377" cy="259045"/>
    <xdr:sp macro="" textlink="">
      <xdr:nvSpPr>
        <xdr:cNvPr id="87" name="テキスト ボックス 86"/>
        <xdr:cNvSpPr txBox="1"/>
      </xdr:nvSpPr>
      <xdr:spPr>
        <a:xfrm>
          <a:off x="1752111" y="569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56610</xdr:rowOff>
    </xdr:from>
    <xdr:to>
      <xdr:col>6</xdr:col>
      <xdr:colOff>38100</xdr:colOff>
      <xdr:row>34</xdr:row>
      <xdr:rowOff>158210</xdr:rowOff>
    </xdr:to>
    <xdr:sp macro="" textlink="">
      <xdr:nvSpPr>
        <xdr:cNvPr id="88" name="楕円 87"/>
        <xdr:cNvSpPr/>
      </xdr:nvSpPr>
      <xdr:spPr>
        <a:xfrm>
          <a:off x="1079500" y="58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3287</xdr:rowOff>
    </xdr:from>
    <xdr:ext cx="534377" cy="259045"/>
    <xdr:sp macro="" textlink="">
      <xdr:nvSpPr>
        <xdr:cNvPr id="89" name="テキスト ボックス 88"/>
        <xdr:cNvSpPr txBox="1"/>
      </xdr:nvSpPr>
      <xdr:spPr>
        <a:xfrm>
          <a:off x="863111" y="5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133893</xdr:rowOff>
    </xdr:from>
    <xdr:to>
      <xdr:col>24</xdr:col>
      <xdr:colOff>63500</xdr:colOff>
      <xdr:row>54</xdr:row>
      <xdr:rowOff>148775</xdr:rowOff>
    </xdr:to>
    <xdr:cxnSp macro="">
      <xdr:nvCxnSpPr>
        <xdr:cNvPr id="117" name="直線コネクタ 116"/>
        <xdr:cNvCxnSpPr/>
      </xdr:nvCxnSpPr>
      <xdr:spPr>
        <a:xfrm>
          <a:off x="3797300" y="9392193"/>
          <a:ext cx="8382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133893</xdr:rowOff>
    </xdr:from>
    <xdr:to>
      <xdr:col>19</xdr:col>
      <xdr:colOff>177800</xdr:colOff>
      <xdr:row>55</xdr:row>
      <xdr:rowOff>42888</xdr:rowOff>
    </xdr:to>
    <xdr:cxnSp macro="">
      <xdr:nvCxnSpPr>
        <xdr:cNvPr id="120" name="直線コネクタ 119"/>
        <xdr:cNvCxnSpPr/>
      </xdr:nvCxnSpPr>
      <xdr:spPr>
        <a:xfrm flipV="1">
          <a:off x="2908300" y="9392193"/>
          <a:ext cx="889000" cy="8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42888</xdr:rowOff>
    </xdr:from>
    <xdr:to>
      <xdr:col>15</xdr:col>
      <xdr:colOff>50800</xdr:colOff>
      <xdr:row>55</xdr:row>
      <xdr:rowOff>54958</xdr:rowOff>
    </xdr:to>
    <xdr:cxnSp macro="">
      <xdr:nvCxnSpPr>
        <xdr:cNvPr id="123" name="直線コネクタ 122"/>
        <xdr:cNvCxnSpPr/>
      </xdr:nvCxnSpPr>
      <xdr:spPr>
        <a:xfrm flipV="1">
          <a:off x="2019300" y="9472638"/>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54958</xdr:rowOff>
    </xdr:from>
    <xdr:to>
      <xdr:col>10</xdr:col>
      <xdr:colOff>114300</xdr:colOff>
      <xdr:row>55</xdr:row>
      <xdr:rowOff>83465</xdr:rowOff>
    </xdr:to>
    <xdr:cxnSp macro="">
      <xdr:nvCxnSpPr>
        <xdr:cNvPr id="126" name="直線コネクタ 125"/>
        <xdr:cNvCxnSpPr/>
      </xdr:nvCxnSpPr>
      <xdr:spPr>
        <a:xfrm flipV="1">
          <a:off x="1130300" y="9484708"/>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97975</xdr:rowOff>
    </xdr:from>
    <xdr:to>
      <xdr:col>24</xdr:col>
      <xdr:colOff>114300</xdr:colOff>
      <xdr:row>55</xdr:row>
      <xdr:rowOff>28125</xdr:rowOff>
    </xdr:to>
    <xdr:sp macro="" textlink="">
      <xdr:nvSpPr>
        <xdr:cNvPr id="136" name="楕円 135"/>
        <xdr:cNvSpPr/>
      </xdr:nvSpPr>
      <xdr:spPr>
        <a:xfrm>
          <a:off x="4584700" y="93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76402</xdr:rowOff>
    </xdr:from>
    <xdr:ext cx="534377" cy="259045"/>
    <xdr:sp macro="" textlink="">
      <xdr:nvSpPr>
        <xdr:cNvPr id="137" name="物件費該当値テキスト"/>
        <xdr:cNvSpPr txBox="1"/>
      </xdr:nvSpPr>
      <xdr:spPr>
        <a:xfrm>
          <a:off x="4686300" y="93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83093</xdr:rowOff>
    </xdr:from>
    <xdr:to>
      <xdr:col>20</xdr:col>
      <xdr:colOff>38100</xdr:colOff>
      <xdr:row>55</xdr:row>
      <xdr:rowOff>13243</xdr:rowOff>
    </xdr:to>
    <xdr:sp macro="" textlink="">
      <xdr:nvSpPr>
        <xdr:cNvPr id="138" name="楕円 137"/>
        <xdr:cNvSpPr/>
      </xdr:nvSpPr>
      <xdr:spPr>
        <a:xfrm>
          <a:off x="3746500" y="93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4370</xdr:rowOff>
    </xdr:from>
    <xdr:ext cx="534377" cy="259045"/>
    <xdr:sp macro="" textlink="">
      <xdr:nvSpPr>
        <xdr:cNvPr id="139" name="テキスト ボックス 138"/>
        <xdr:cNvSpPr txBox="1"/>
      </xdr:nvSpPr>
      <xdr:spPr>
        <a:xfrm>
          <a:off x="3530111" y="943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163538</xdr:rowOff>
    </xdr:from>
    <xdr:to>
      <xdr:col>15</xdr:col>
      <xdr:colOff>101600</xdr:colOff>
      <xdr:row>55</xdr:row>
      <xdr:rowOff>93688</xdr:rowOff>
    </xdr:to>
    <xdr:sp macro="" textlink="">
      <xdr:nvSpPr>
        <xdr:cNvPr id="140" name="楕円 139"/>
        <xdr:cNvSpPr/>
      </xdr:nvSpPr>
      <xdr:spPr>
        <a:xfrm>
          <a:off x="2857500" y="94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84815</xdr:rowOff>
    </xdr:from>
    <xdr:ext cx="534377" cy="259045"/>
    <xdr:sp macro="" textlink="">
      <xdr:nvSpPr>
        <xdr:cNvPr id="141" name="テキスト ボックス 140"/>
        <xdr:cNvSpPr txBox="1"/>
      </xdr:nvSpPr>
      <xdr:spPr>
        <a:xfrm>
          <a:off x="2641111" y="95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4158</xdr:rowOff>
    </xdr:from>
    <xdr:to>
      <xdr:col>10</xdr:col>
      <xdr:colOff>165100</xdr:colOff>
      <xdr:row>55</xdr:row>
      <xdr:rowOff>105758</xdr:rowOff>
    </xdr:to>
    <xdr:sp macro="" textlink="">
      <xdr:nvSpPr>
        <xdr:cNvPr id="142" name="楕円 141"/>
        <xdr:cNvSpPr/>
      </xdr:nvSpPr>
      <xdr:spPr>
        <a:xfrm>
          <a:off x="1968500" y="94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96885</xdr:rowOff>
    </xdr:from>
    <xdr:ext cx="534377" cy="259045"/>
    <xdr:sp macro="" textlink="">
      <xdr:nvSpPr>
        <xdr:cNvPr id="143" name="テキスト ボックス 142"/>
        <xdr:cNvSpPr txBox="1"/>
      </xdr:nvSpPr>
      <xdr:spPr>
        <a:xfrm>
          <a:off x="1752111" y="95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32665</xdr:rowOff>
    </xdr:from>
    <xdr:to>
      <xdr:col>6</xdr:col>
      <xdr:colOff>38100</xdr:colOff>
      <xdr:row>55</xdr:row>
      <xdr:rowOff>134265</xdr:rowOff>
    </xdr:to>
    <xdr:sp macro="" textlink="">
      <xdr:nvSpPr>
        <xdr:cNvPr id="144" name="楕円 143"/>
        <xdr:cNvSpPr/>
      </xdr:nvSpPr>
      <xdr:spPr>
        <a:xfrm>
          <a:off x="1079500" y="94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125392</xdr:rowOff>
    </xdr:from>
    <xdr:ext cx="534377" cy="259045"/>
    <xdr:sp macro="" textlink="">
      <xdr:nvSpPr>
        <xdr:cNvPr id="145" name="テキスト ボックス 144"/>
        <xdr:cNvSpPr txBox="1"/>
      </xdr:nvSpPr>
      <xdr:spPr>
        <a:xfrm>
          <a:off x="863111" y="95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71441</xdr:rowOff>
    </xdr:from>
    <xdr:to>
      <xdr:col>24</xdr:col>
      <xdr:colOff>63500</xdr:colOff>
      <xdr:row>78</xdr:row>
      <xdr:rowOff>76515</xdr:rowOff>
    </xdr:to>
    <xdr:cxnSp macro="">
      <xdr:nvCxnSpPr>
        <xdr:cNvPr id="172" name="直線コネクタ 171"/>
        <xdr:cNvCxnSpPr/>
      </xdr:nvCxnSpPr>
      <xdr:spPr>
        <a:xfrm>
          <a:off x="3797300" y="13444541"/>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71441</xdr:rowOff>
    </xdr:from>
    <xdr:to>
      <xdr:col>19</xdr:col>
      <xdr:colOff>177800</xdr:colOff>
      <xdr:row>78</xdr:row>
      <xdr:rowOff>71532</xdr:rowOff>
    </xdr:to>
    <xdr:cxnSp macro="">
      <xdr:nvCxnSpPr>
        <xdr:cNvPr id="175" name="直線コネクタ 174"/>
        <xdr:cNvCxnSpPr/>
      </xdr:nvCxnSpPr>
      <xdr:spPr>
        <a:xfrm flipV="1">
          <a:off x="2908300" y="1344454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71532</xdr:rowOff>
    </xdr:from>
    <xdr:to>
      <xdr:col>15</xdr:col>
      <xdr:colOff>50800</xdr:colOff>
      <xdr:row>78</xdr:row>
      <xdr:rowOff>77155</xdr:rowOff>
    </xdr:to>
    <xdr:cxnSp macro="">
      <xdr:nvCxnSpPr>
        <xdr:cNvPr id="178" name="直線コネクタ 177"/>
        <xdr:cNvCxnSpPr/>
      </xdr:nvCxnSpPr>
      <xdr:spPr>
        <a:xfrm flipV="1">
          <a:off x="2019300" y="13444632"/>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73681</xdr:rowOff>
    </xdr:from>
    <xdr:to>
      <xdr:col>10</xdr:col>
      <xdr:colOff>114300</xdr:colOff>
      <xdr:row>78</xdr:row>
      <xdr:rowOff>77155</xdr:rowOff>
    </xdr:to>
    <xdr:cxnSp macro="">
      <xdr:nvCxnSpPr>
        <xdr:cNvPr id="181" name="直線コネクタ 180"/>
        <xdr:cNvCxnSpPr/>
      </xdr:nvCxnSpPr>
      <xdr:spPr>
        <a:xfrm>
          <a:off x="1130300" y="13446781"/>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25715</xdr:rowOff>
    </xdr:from>
    <xdr:to>
      <xdr:col>24</xdr:col>
      <xdr:colOff>114300</xdr:colOff>
      <xdr:row>78</xdr:row>
      <xdr:rowOff>127315</xdr:rowOff>
    </xdr:to>
    <xdr:sp macro="" textlink="">
      <xdr:nvSpPr>
        <xdr:cNvPr id="191" name="楕円 190"/>
        <xdr:cNvSpPr/>
      </xdr:nvSpPr>
      <xdr:spPr>
        <a:xfrm>
          <a:off x="4584700" y="13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112092</xdr:rowOff>
    </xdr:from>
    <xdr:ext cx="469744" cy="259045"/>
    <xdr:sp macro="" textlink="">
      <xdr:nvSpPr>
        <xdr:cNvPr id="192" name="維持補修費該当値テキスト"/>
        <xdr:cNvSpPr txBox="1"/>
      </xdr:nvSpPr>
      <xdr:spPr>
        <a:xfrm>
          <a:off x="4686300" y="1331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20641</xdr:rowOff>
    </xdr:from>
    <xdr:to>
      <xdr:col>20</xdr:col>
      <xdr:colOff>38100</xdr:colOff>
      <xdr:row>78</xdr:row>
      <xdr:rowOff>122241</xdr:rowOff>
    </xdr:to>
    <xdr:sp macro="" textlink="">
      <xdr:nvSpPr>
        <xdr:cNvPr id="193" name="楕円 192"/>
        <xdr:cNvSpPr/>
      </xdr:nvSpPr>
      <xdr:spPr>
        <a:xfrm>
          <a:off x="3746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113368</xdr:rowOff>
    </xdr:from>
    <xdr:ext cx="469744" cy="259045"/>
    <xdr:sp macro="" textlink="">
      <xdr:nvSpPr>
        <xdr:cNvPr id="194" name="テキスト ボックス 193"/>
        <xdr:cNvSpPr txBox="1"/>
      </xdr:nvSpPr>
      <xdr:spPr>
        <a:xfrm>
          <a:off x="3562428" y="134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20732</xdr:rowOff>
    </xdr:from>
    <xdr:to>
      <xdr:col>15</xdr:col>
      <xdr:colOff>101600</xdr:colOff>
      <xdr:row>78</xdr:row>
      <xdr:rowOff>122332</xdr:rowOff>
    </xdr:to>
    <xdr:sp macro="" textlink="">
      <xdr:nvSpPr>
        <xdr:cNvPr id="195" name="楕円 194"/>
        <xdr:cNvSpPr/>
      </xdr:nvSpPr>
      <xdr:spPr>
        <a:xfrm>
          <a:off x="2857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113459</xdr:rowOff>
    </xdr:from>
    <xdr:ext cx="469744" cy="259045"/>
    <xdr:sp macro="" textlink="">
      <xdr:nvSpPr>
        <xdr:cNvPr id="196" name="テキスト ボックス 195"/>
        <xdr:cNvSpPr txBox="1"/>
      </xdr:nvSpPr>
      <xdr:spPr>
        <a:xfrm>
          <a:off x="2673428"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26355</xdr:rowOff>
    </xdr:from>
    <xdr:to>
      <xdr:col>10</xdr:col>
      <xdr:colOff>165100</xdr:colOff>
      <xdr:row>78</xdr:row>
      <xdr:rowOff>127955</xdr:rowOff>
    </xdr:to>
    <xdr:sp macro="" textlink="">
      <xdr:nvSpPr>
        <xdr:cNvPr id="197" name="楕円 196"/>
        <xdr:cNvSpPr/>
      </xdr:nvSpPr>
      <xdr:spPr>
        <a:xfrm>
          <a:off x="1968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119082</xdr:rowOff>
    </xdr:from>
    <xdr:ext cx="469744" cy="259045"/>
    <xdr:sp macro="" textlink="">
      <xdr:nvSpPr>
        <xdr:cNvPr id="198" name="テキスト ボックス 197"/>
        <xdr:cNvSpPr txBox="1"/>
      </xdr:nvSpPr>
      <xdr:spPr>
        <a:xfrm>
          <a:off x="1784428" y="134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22881</xdr:rowOff>
    </xdr:from>
    <xdr:to>
      <xdr:col>6</xdr:col>
      <xdr:colOff>38100</xdr:colOff>
      <xdr:row>78</xdr:row>
      <xdr:rowOff>124481</xdr:rowOff>
    </xdr:to>
    <xdr:sp macro="" textlink="">
      <xdr:nvSpPr>
        <xdr:cNvPr id="199" name="楕円 198"/>
        <xdr:cNvSpPr/>
      </xdr:nvSpPr>
      <xdr:spPr>
        <a:xfrm>
          <a:off x="1079500" y="133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115608</xdr:rowOff>
    </xdr:from>
    <xdr:ext cx="469744" cy="259045"/>
    <xdr:sp macro="" textlink="">
      <xdr:nvSpPr>
        <xdr:cNvPr id="200" name="テキスト ボックス 199"/>
        <xdr:cNvSpPr txBox="1"/>
      </xdr:nvSpPr>
      <xdr:spPr>
        <a:xfrm>
          <a:off x="895428" y="1348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21727</xdr:rowOff>
    </xdr:from>
    <xdr:to>
      <xdr:col>24</xdr:col>
      <xdr:colOff>63500</xdr:colOff>
      <xdr:row>96</xdr:row>
      <xdr:rowOff>51811</xdr:rowOff>
    </xdr:to>
    <xdr:cxnSp macro="">
      <xdr:nvCxnSpPr>
        <xdr:cNvPr id="228" name="直線コネクタ 227"/>
        <xdr:cNvCxnSpPr/>
      </xdr:nvCxnSpPr>
      <xdr:spPr>
        <a:xfrm>
          <a:off x="3797300" y="16480927"/>
          <a:ext cx="8382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21727</xdr:rowOff>
    </xdr:from>
    <xdr:to>
      <xdr:col>19</xdr:col>
      <xdr:colOff>177800</xdr:colOff>
      <xdr:row>96</xdr:row>
      <xdr:rowOff>64901</xdr:rowOff>
    </xdr:to>
    <xdr:cxnSp macro="">
      <xdr:nvCxnSpPr>
        <xdr:cNvPr id="231" name="直線コネクタ 230"/>
        <xdr:cNvCxnSpPr/>
      </xdr:nvCxnSpPr>
      <xdr:spPr>
        <a:xfrm flipV="1">
          <a:off x="2908300" y="16480927"/>
          <a:ext cx="8890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64901</xdr:rowOff>
    </xdr:from>
    <xdr:to>
      <xdr:col>15</xdr:col>
      <xdr:colOff>50800</xdr:colOff>
      <xdr:row>96</xdr:row>
      <xdr:rowOff>129474</xdr:rowOff>
    </xdr:to>
    <xdr:cxnSp macro="">
      <xdr:nvCxnSpPr>
        <xdr:cNvPr id="234" name="直線コネクタ 233"/>
        <xdr:cNvCxnSpPr/>
      </xdr:nvCxnSpPr>
      <xdr:spPr>
        <a:xfrm flipV="1">
          <a:off x="2019300" y="16524101"/>
          <a:ext cx="889000" cy="6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129474</xdr:rowOff>
    </xdr:from>
    <xdr:to>
      <xdr:col>10</xdr:col>
      <xdr:colOff>114300</xdr:colOff>
      <xdr:row>97</xdr:row>
      <xdr:rowOff>21575</xdr:rowOff>
    </xdr:to>
    <xdr:cxnSp macro="">
      <xdr:nvCxnSpPr>
        <xdr:cNvPr id="237" name="直線コネクタ 236"/>
        <xdr:cNvCxnSpPr/>
      </xdr:nvCxnSpPr>
      <xdr:spPr>
        <a:xfrm flipV="1">
          <a:off x="1130300" y="16588674"/>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1011</xdr:rowOff>
    </xdr:from>
    <xdr:to>
      <xdr:col>24</xdr:col>
      <xdr:colOff>114300</xdr:colOff>
      <xdr:row>96</xdr:row>
      <xdr:rowOff>102611</xdr:rowOff>
    </xdr:to>
    <xdr:sp macro="" textlink="">
      <xdr:nvSpPr>
        <xdr:cNvPr id="247" name="楕円 246"/>
        <xdr:cNvSpPr/>
      </xdr:nvSpPr>
      <xdr:spPr>
        <a:xfrm>
          <a:off x="4584700" y="164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150888</xdr:rowOff>
    </xdr:from>
    <xdr:ext cx="534377" cy="259045"/>
    <xdr:sp macro="" textlink="">
      <xdr:nvSpPr>
        <xdr:cNvPr id="248" name="扶助費該当値テキスト"/>
        <xdr:cNvSpPr txBox="1"/>
      </xdr:nvSpPr>
      <xdr:spPr>
        <a:xfrm>
          <a:off x="4686300" y="1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142377</xdr:rowOff>
    </xdr:from>
    <xdr:to>
      <xdr:col>20</xdr:col>
      <xdr:colOff>38100</xdr:colOff>
      <xdr:row>96</xdr:row>
      <xdr:rowOff>72527</xdr:rowOff>
    </xdr:to>
    <xdr:sp macro="" textlink="">
      <xdr:nvSpPr>
        <xdr:cNvPr id="249" name="楕円 248"/>
        <xdr:cNvSpPr/>
      </xdr:nvSpPr>
      <xdr:spPr>
        <a:xfrm>
          <a:off x="3746500" y="164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63654</xdr:rowOff>
    </xdr:from>
    <xdr:ext cx="534377" cy="259045"/>
    <xdr:sp macro="" textlink="">
      <xdr:nvSpPr>
        <xdr:cNvPr id="250" name="テキスト ボックス 249"/>
        <xdr:cNvSpPr txBox="1"/>
      </xdr:nvSpPr>
      <xdr:spPr>
        <a:xfrm>
          <a:off x="3530111" y="165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14101</xdr:rowOff>
    </xdr:from>
    <xdr:to>
      <xdr:col>15</xdr:col>
      <xdr:colOff>101600</xdr:colOff>
      <xdr:row>96</xdr:row>
      <xdr:rowOff>115701</xdr:rowOff>
    </xdr:to>
    <xdr:sp macro="" textlink="">
      <xdr:nvSpPr>
        <xdr:cNvPr id="251" name="楕円 250"/>
        <xdr:cNvSpPr/>
      </xdr:nvSpPr>
      <xdr:spPr>
        <a:xfrm>
          <a:off x="2857500" y="16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106828</xdr:rowOff>
    </xdr:from>
    <xdr:ext cx="534377" cy="259045"/>
    <xdr:sp macro="" textlink="">
      <xdr:nvSpPr>
        <xdr:cNvPr id="252" name="テキスト ボックス 251"/>
        <xdr:cNvSpPr txBox="1"/>
      </xdr:nvSpPr>
      <xdr:spPr>
        <a:xfrm>
          <a:off x="2641111" y="1656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78674</xdr:rowOff>
    </xdr:from>
    <xdr:to>
      <xdr:col>10</xdr:col>
      <xdr:colOff>165100</xdr:colOff>
      <xdr:row>97</xdr:row>
      <xdr:rowOff>8824</xdr:rowOff>
    </xdr:to>
    <xdr:sp macro="" textlink="">
      <xdr:nvSpPr>
        <xdr:cNvPr id="253" name="楕円 252"/>
        <xdr:cNvSpPr/>
      </xdr:nvSpPr>
      <xdr:spPr>
        <a:xfrm>
          <a:off x="1968500" y="165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171401</xdr:rowOff>
    </xdr:from>
    <xdr:ext cx="534377" cy="259045"/>
    <xdr:sp macro="" textlink="">
      <xdr:nvSpPr>
        <xdr:cNvPr id="254" name="テキスト ボックス 253"/>
        <xdr:cNvSpPr txBox="1"/>
      </xdr:nvSpPr>
      <xdr:spPr>
        <a:xfrm>
          <a:off x="1752111" y="166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142225</xdr:rowOff>
    </xdr:from>
    <xdr:to>
      <xdr:col>6</xdr:col>
      <xdr:colOff>38100</xdr:colOff>
      <xdr:row>97</xdr:row>
      <xdr:rowOff>72375</xdr:rowOff>
    </xdr:to>
    <xdr:sp macro="" textlink="">
      <xdr:nvSpPr>
        <xdr:cNvPr id="255" name="楕円 254"/>
        <xdr:cNvSpPr/>
      </xdr:nvSpPr>
      <xdr:spPr>
        <a:xfrm>
          <a:off x="1079500" y="1660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63502</xdr:rowOff>
    </xdr:from>
    <xdr:ext cx="534377" cy="259045"/>
    <xdr:sp macro="" textlink="">
      <xdr:nvSpPr>
        <xdr:cNvPr id="256" name="テキスト ボックス 255"/>
        <xdr:cNvSpPr txBox="1"/>
      </xdr:nvSpPr>
      <xdr:spPr>
        <a:xfrm>
          <a:off x="863111" y="1669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56875</xdr:rowOff>
    </xdr:from>
    <xdr:to>
      <xdr:col>55</xdr:col>
      <xdr:colOff>0</xdr:colOff>
      <xdr:row>35</xdr:row>
      <xdr:rowOff>141243</xdr:rowOff>
    </xdr:to>
    <xdr:cxnSp macro="">
      <xdr:nvCxnSpPr>
        <xdr:cNvPr id="289" name="直線コネクタ 288"/>
        <xdr:cNvCxnSpPr/>
      </xdr:nvCxnSpPr>
      <xdr:spPr>
        <a:xfrm flipV="1">
          <a:off x="9639300" y="6057625"/>
          <a:ext cx="838200" cy="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141243</xdr:rowOff>
    </xdr:from>
    <xdr:to>
      <xdr:col>50</xdr:col>
      <xdr:colOff>114300</xdr:colOff>
      <xdr:row>36</xdr:row>
      <xdr:rowOff>6741</xdr:rowOff>
    </xdr:to>
    <xdr:cxnSp macro="">
      <xdr:nvCxnSpPr>
        <xdr:cNvPr id="292" name="直線コネクタ 291"/>
        <xdr:cNvCxnSpPr/>
      </xdr:nvCxnSpPr>
      <xdr:spPr>
        <a:xfrm flipV="1">
          <a:off x="8750300" y="6141993"/>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117197</xdr:rowOff>
    </xdr:from>
    <xdr:to>
      <xdr:col>45</xdr:col>
      <xdr:colOff>177800</xdr:colOff>
      <xdr:row>36</xdr:row>
      <xdr:rowOff>6741</xdr:rowOff>
    </xdr:to>
    <xdr:cxnSp macro="">
      <xdr:nvCxnSpPr>
        <xdr:cNvPr id="295" name="直線コネクタ 294"/>
        <xdr:cNvCxnSpPr/>
      </xdr:nvCxnSpPr>
      <xdr:spPr>
        <a:xfrm>
          <a:off x="7861300" y="6117947"/>
          <a:ext cx="889000" cy="6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117197</xdr:rowOff>
    </xdr:from>
    <xdr:to>
      <xdr:col>41</xdr:col>
      <xdr:colOff>50800</xdr:colOff>
      <xdr:row>35</xdr:row>
      <xdr:rowOff>158674</xdr:rowOff>
    </xdr:to>
    <xdr:cxnSp macro="">
      <xdr:nvCxnSpPr>
        <xdr:cNvPr id="298" name="直線コネクタ 297"/>
        <xdr:cNvCxnSpPr/>
      </xdr:nvCxnSpPr>
      <xdr:spPr>
        <a:xfrm flipV="1">
          <a:off x="6972300" y="6117947"/>
          <a:ext cx="889000" cy="4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6075</xdr:rowOff>
    </xdr:from>
    <xdr:to>
      <xdr:col>55</xdr:col>
      <xdr:colOff>50800</xdr:colOff>
      <xdr:row>35</xdr:row>
      <xdr:rowOff>107675</xdr:rowOff>
    </xdr:to>
    <xdr:sp macro="" textlink="">
      <xdr:nvSpPr>
        <xdr:cNvPr id="308" name="楕円 307"/>
        <xdr:cNvSpPr/>
      </xdr:nvSpPr>
      <xdr:spPr>
        <a:xfrm>
          <a:off x="10426700" y="60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28952</xdr:rowOff>
    </xdr:from>
    <xdr:ext cx="534377" cy="259045"/>
    <xdr:sp macro="" textlink="">
      <xdr:nvSpPr>
        <xdr:cNvPr id="309" name="補助費等該当値テキスト"/>
        <xdr:cNvSpPr txBox="1"/>
      </xdr:nvSpPr>
      <xdr:spPr>
        <a:xfrm>
          <a:off x="10528300" y="58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90443</xdr:rowOff>
    </xdr:from>
    <xdr:to>
      <xdr:col>50</xdr:col>
      <xdr:colOff>165100</xdr:colOff>
      <xdr:row>36</xdr:row>
      <xdr:rowOff>20593</xdr:rowOff>
    </xdr:to>
    <xdr:sp macro="" textlink="">
      <xdr:nvSpPr>
        <xdr:cNvPr id="310" name="楕円 309"/>
        <xdr:cNvSpPr/>
      </xdr:nvSpPr>
      <xdr:spPr>
        <a:xfrm>
          <a:off x="9588500" y="60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37120</xdr:rowOff>
    </xdr:from>
    <xdr:ext cx="534377" cy="259045"/>
    <xdr:sp macro="" textlink="">
      <xdr:nvSpPr>
        <xdr:cNvPr id="311" name="テキスト ボックス 310"/>
        <xdr:cNvSpPr txBox="1"/>
      </xdr:nvSpPr>
      <xdr:spPr>
        <a:xfrm>
          <a:off x="9372111" y="586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127391</xdr:rowOff>
    </xdr:from>
    <xdr:to>
      <xdr:col>46</xdr:col>
      <xdr:colOff>38100</xdr:colOff>
      <xdr:row>36</xdr:row>
      <xdr:rowOff>57541</xdr:rowOff>
    </xdr:to>
    <xdr:sp macro="" textlink="">
      <xdr:nvSpPr>
        <xdr:cNvPr id="312" name="楕円 311"/>
        <xdr:cNvSpPr/>
      </xdr:nvSpPr>
      <xdr:spPr>
        <a:xfrm>
          <a:off x="8699500" y="61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74068</xdr:rowOff>
    </xdr:from>
    <xdr:ext cx="534377" cy="259045"/>
    <xdr:sp macro="" textlink="">
      <xdr:nvSpPr>
        <xdr:cNvPr id="313" name="テキスト ボックス 312"/>
        <xdr:cNvSpPr txBox="1"/>
      </xdr:nvSpPr>
      <xdr:spPr>
        <a:xfrm>
          <a:off x="8483111" y="590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66397</xdr:rowOff>
    </xdr:from>
    <xdr:to>
      <xdr:col>41</xdr:col>
      <xdr:colOff>101600</xdr:colOff>
      <xdr:row>35</xdr:row>
      <xdr:rowOff>167997</xdr:rowOff>
    </xdr:to>
    <xdr:sp macro="" textlink="">
      <xdr:nvSpPr>
        <xdr:cNvPr id="314" name="楕円 313"/>
        <xdr:cNvSpPr/>
      </xdr:nvSpPr>
      <xdr:spPr>
        <a:xfrm>
          <a:off x="7810500" y="60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13074</xdr:rowOff>
    </xdr:from>
    <xdr:ext cx="534377" cy="259045"/>
    <xdr:sp macro="" textlink="">
      <xdr:nvSpPr>
        <xdr:cNvPr id="315" name="テキスト ボックス 314"/>
        <xdr:cNvSpPr txBox="1"/>
      </xdr:nvSpPr>
      <xdr:spPr>
        <a:xfrm>
          <a:off x="7594111" y="58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107874</xdr:rowOff>
    </xdr:from>
    <xdr:to>
      <xdr:col>36</xdr:col>
      <xdr:colOff>165100</xdr:colOff>
      <xdr:row>36</xdr:row>
      <xdr:rowOff>38024</xdr:rowOff>
    </xdr:to>
    <xdr:sp macro="" textlink="">
      <xdr:nvSpPr>
        <xdr:cNvPr id="316" name="楕円 315"/>
        <xdr:cNvSpPr/>
      </xdr:nvSpPr>
      <xdr:spPr>
        <a:xfrm>
          <a:off x="6921500" y="6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54551</xdr:rowOff>
    </xdr:from>
    <xdr:ext cx="534377" cy="259045"/>
    <xdr:sp macro="" textlink="">
      <xdr:nvSpPr>
        <xdr:cNvPr id="317" name="テキスト ボックス 316"/>
        <xdr:cNvSpPr txBox="1"/>
      </xdr:nvSpPr>
      <xdr:spPr>
        <a:xfrm>
          <a:off x="6705111" y="5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21500</xdr:rowOff>
    </xdr:from>
    <xdr:to>
      <xdr:col>55</xdr:col>
      <xdr:colOff>0</xdr:colOff>
      <xdr:row>58</xdr:row>
      <xdr:rowOff>28500</xdr:rowOff>
    </xdr:to>
    <xdr:cxnSp macro="">
      <xdr:nvCxnSpPr>
        <xdr:cNvPr id="344" name="直線コネクタ 343"/>
        <xdr:cNvCxnSpPr/>
      </xdr:nvCxnSpPr>
      <xdr:spPr>
        <a:xfrm>
          <a:off x="9639300" y="9965600"/>
          <a:ext cx="8382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116332</xdr:rowOff>
    </xdr:from>
    <xdr:to>
      <xdr:col>50</xdr:col>
      <xdr:colOff>114300</xdr:colOff>
      <xdr:row>58</xdr:row>
      <xdr:rowOff>21500</xdr:rowOff>
    </xdr:to>
    <xdr:cxnSp macro="">
      <xdr:nvCxnSpPr>
        <xdr:cNvPr id="347" name="直線コネクタ 346"/>
        <xdr:cNvCxnSpPr/>
      </xdr:nvCxnSpPr>
      <xdr:spPr>
        <a:xfrm>
          <a:off x="8750300" y="9888982"/>
          <a:ext cx="889000" cy="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33666</xdr:rowOff>
    </xdr:from>
    <xdr:to>
      <xdr:col>45</xdr:col>
      <xdr:colOff>177800</xdr:colOff>
      <xdr:row>57</xdr:row>
      <xdr:rowOff>116332</xdr:rowOff>
    </xdr:to>
    <xdr:cxnSp macro="">
      <xdr:nvCxnSpPr>
        <xdr:cNvPr id="350" name="直線コネクタ 349"/>
        <xdr:cNvCxnSpPr/>
      </xdr:nvCxnSpPr>
      <xdr:spPr>
        <a:xfrm>
          <a:off x="7861300" y="9806316"/>
          <a:ext cx="889000" cy="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33666</xdr:rowOff>
    </xdr:from>
    <xdr:to>
      <xdr:col>41</xdr:col>
      <xdr:colOff>50800</xdr:colOff>
      <xdr:row>58</xdr:row>
      <xdr:rowOff>23512</xdr:rowOff>
    </xdr:to>
    <xdr:cxnSp macro="">
      <xdr:nvCxnSpPr>
        <xdr:cNvPr id="353" name="直線コネクタ 352"/>
        <xdr:cNvCxnSpPr/>
      </xdr:nvCxnSpPr>
      <xdr:spPr>
        <a:xfrm flipV="1">
          <a:off x="6972300" y="9806316"/>
          <a:ext cx="889000" cy="16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149150</xdr:rowOff>
    </xdr:from>
    <xdr:to>
      <xdr:col>55</xdr:col>
      <xdr:colOff>50800</xdr:colOff>
      <xdr:row>58</xdr:row>
      <xdr:rowOff>79300</xdr:rowOff>
    </xdr:to>
    <xdr:sp macro="" textlink="">
      <xdr:nvSpPr>
        <xdr:cNvPr id="363" name="楕円 362"/>
        <xdr:cNvSpPr/>
      </xdr:nvSpPr>
      <xdr:spPr>
        <a:xfrm>
          <a:off x="10426700" y="99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64077</xdr:rowOff>
    </xdr:from>
    <xdr:ext cx="534377" cy="259045"/>
    <xdr:sp macro="" textlink="">
      <xdr:nvSpPr>
        <xdr:cNvPr id="364" name="普通建設事業費該当値テキスト"/>
        <xdr:cNvSpPr txBox="1"/>
      </xdr:nvSpPr>
      <xdr:spPr>
        <a:xfrm>
          <a:off x="10528300" y="98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142150</xdr:rowOff>
    </xdr:from>
    <xdr:to>
      <xdr:col>50</xdr:col>
      <xdr:colOff>165100</xdr:colOff>
      <xdr:row>58</xdr:row>
      <xdr:rowOff>72300</xdr:rowOff>
    </xdr:to>
    <xdr:sp macro="" textlink="">
      <xdr:nvSpPr>
        <xdr:cNvPr id="365" name="楕円 364"/>
        <xdr:cNvSpPr/>
      </xdr:nvSpPr>
      <xdr:spPr>
        <a:xfrm>
          <a:off x="9588500" y="99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63427</xdr:rowOff>
    </xdr:from>
    <xdr:ext cx="534377" cy="259045"/>
    <xdr:sp macro="" textlink="">
      <xdr:nvSpPr>
        <xdr:cNvPr id="366" name="テキスト ボックス 365"/>
        <xdr:cNvSpPr txBox="1"/>
      </xdr:nvSpPr>
      <xdr:spPr>
        <a:xfrm>
          <a:off x="9372111" y="1000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65532</xdr:rowOff>
    </xdr:from>
    <xdr:to>
      <xdr:col>46</xdr:col>
      <xdr:colOff>38100</xdr:colOff>
      <xdr:row>57</xdr:row>
      <xdr:rowOff>167132</xdr:rowOff>
    </xdr:to>
    <xdr:sp macro="" textlink="">
      <xdr:nvSpPr>
        <xdr:cNvPr id="367" name="楕円 366"/>
        <xdr:cNvSpPr/>
      </xdr:nvSpPr>
      <xdr:spPr>
        <a:xfrm>
          <a:off x="8699500" y="98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158259</xdr:rowOff>
    </xdr:from>
    <xdr:ext cx="534377" cy="259045"/>
    <xdr:sp macro="" textlink="">
      <xdr:nvSpPr>
        <xdr:cNvPr id="368" name="テキスト ボックス 367"/>
        <xdr:cNvSpPr txBox="1"/>
      </xdr:nvSpPr>
      <xdr:spPr>
        <a:xfrm>
          <a:off x="8483111" y="993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154316</xdr:rowOff>
    </xdr:from>
    <xdr:to>
      <xdr:col>41</xdr:col>
      <xdr:colOff>101600</xdr:colOff>
      <xdr:row>57</xdr:row>
      <xdr:rowOff>84466</xdr:rowOff>
    </xdr:to>
    <xdr:sp macro="" textlink="">
      <xdr:nvSpPr>
        <xdr:cNvPr id="369" name="楕円 368"/>
        <xdr:cNvSpPr/>
      </xdr:nvSpPr>
      <xdr:spPr>
        <a:xfrm>
          <a:off x="7810500" y="97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100993</xdr:rowOff>
    </xdr:from>
    <xdr:ext cx="534377" cy="259045"/>
    <xdr:sp macro="" textlink="">
      <xdr:nvSpPr>
        <xdr:cNvPr id="370" name="テキスト ボックス 369"/>
        <xdr:cNvSpPr txBox="1"/>
      </xdr:nvSpPr>
      <xdr:spPr>
        <a:xfrm>
          <a:off x="7594111" y="95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144162</xdr:rowOff>
    </xdr:from>
    <xdr:to>
      <xdr:col>36</xdr:col>
      <xdr:colOff>165100</xdr:colOff>
      <xdr:row>58</xdr:row>
      <xdr:rowOff>74312</xdr:rowOff>
    </xdr:to>
    <xdr:sp macro="" textlink="">
      <xdr:nvSpPr>
        <xdr:cNvPr id="371" name="楕円 370"/>
        <xdr:cNvSpPr/>
      </xdr:nvSpPr>
      <xdr:spPr>
        <a:xfrm>
          <a:off x="6921500" y="99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65439</xdr:rowOff>
    </xdr:from>
    <xdr:ext cx="534377" cy="259045"/>
    <xdr:sp macro="" textlink="">
      <xdr:nvSpPr>
        <xdr:cNvPr id="372" name="テキスト ボックス 371"/>
        <xdr:cNvSpPr txBox="1"/>
      </xdr:nvSpPr>
      <xdr:spPr>
        <a:xfrm>
          <a:off x="6705111" y="100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132473</xdr:rowOff>
    </xdr:from>
    <xdr:to>
      <xdr:col>55</xdr:col>
      <xdr:colOff>0</xdr:colOff>
      <xdr:row>79</xdr:row>
      <xdr:rowOff>12240</xdr:rowOff>
    </xdr:to>
    <xdr:cxnSp macro="">
      <xdr:nvCxnSpPr>
        <xdr:cNvPr id="403" name="直線コネクタ 402"/>
        <xdr:cNvCxnSpPr/>
      </xdr:nvCxnSpPr>
      <xdr:spPr>
        <a:xfrm flipV="1">
          <a:off x="9639300" y="13505573"/>
          <a:ext cx="8382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7635</xdr:rowOff>
    </xdr:from>
    <xdr:to>
      <xdr:col>50</xdr:col>
      <xdr:colOff>114300</xdr:colOff>
      <xdr:row>79</xdr:row>
      <xdr:rowOff>12240</xdr:rowOff>
    </xdr:to>
    <xdr:cxnSp macro="">
      <xdr:nvCxnSpPr>
        <xdr:cNvPr id="406" name="直線コネクタ 405"/>
        <xdr:cNvCxnSpPr/>
      </xdr:nvCxnSpPr>
      <xdr:spPr>
        <a:xfrm>
          <a:off x="8750300" y="13380735"/>
          <a:ext cx="889000" cy="17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7635</xdr:rowOff>
    </xdr:from>
    <xdr:to>
      <xdr:col>45</xdr:col>
      <xdr:colOff>177800</xdr:colOff>
      <xdr:row>78</xdr:row>
      <xdr:rowOff>21819</xdr:rowOff>
    </xdr:to>
    <xdr:cxnSp macro="">
      <xdr:nvCxnSpPr>
        <xdr:cNvPr id="409" name="直線コネクタ 408"/>
        <xdr:cNvCxnSpPr/>
      </xdr:nvCxnSpPr>
      <xdr:spPr>
        <a:xfrm flipV="1">
          <a:off x="7861300" y="13380735"/>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21819</xdr:rowOff>
    </xdr:from>
    <xdr:to>
      <xdr:col>41</xdr:col>
      <xdr:colOff>50800</xdr:colOff>
      <xdr:row>79</xdr:row>
      <xdr:rowOff>24420</xdr:rowOff>
    </xdr:to>
    <xdr:cxnSp macro="">
      <xdr:nvCxnSpPr>
        <xdr:cNvPr id="412" name="直線コネクタ 411"/>
        <xdr:cNvCxnSpPr/>
      </xdr:nvCxnSpPr>
      <xdr:spPr>
        <a:xfrm flipV="1">
          <a:off x="6972300" y="13394919"/>
          <a:ext cx="889000" cy="17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81673</xdr:rowOff>
    </xdr:from>
    <xdr:to>
      <xdr:col>55</xdr:col>
      <xdr:colOff>50800</xdr:colOff>
      <xdr:row>79</xdr:row>
      <xdr:rowOff>11823</xdr:rowOff>
    </xdr:to>
    <xdr:sp macro="" textlink="">
      <xdr:nvSpPr>
        <xdr:cNvPr id="422" name="楕円 421"/>
        <xdr:cNvSpPr/>
      </xdr:nvSpPr>
      <xdr:spPr>
        <a:xfrm>
          <a:off x="10426700" y="134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104550</xdr:rowOff>
    </xdr:from>
    <xdr:ext cx="534377" cy="259045"/>
    <xdr:sp macro="" textlink="">
      <xdr:nvSpPr>
        <xdr:cNvPr id="423" name="普通建設事業費 （ うち新規整備　）該当値テキスト"/>
        <xdr:cNvSpPr txBox="1"/>
      </xdr:nvSpPr>
      <xdr:spPr>
        <a:xfrm>
          <a:off x="10528300" y="133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132890</xdr:rowOff>
    </xdr:from>
    <xdr:to>
      <xdr:col>50</xdr:col>
      <xdr:colOff>165100</xdr:colOff>
      <xdr:row>79</xdr:row>
      <xdr:rowOff>63040</xdr:rowOff>
    </xdr:to>
    <xdr:sp macro="" textlink="">
      <xdr:nvSpPr>
        <xdr:cNvPr id="424" name="楕円 423"/>
        <xdr:cNvSpPr/>
      </xdr:nvSpPr>
      <xdr:spPr>
        <a:xfrm>
          <a:off x="9588500" y="135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54167</xdr:rowOff>
    </xdr:from>
    <xdr:ext cx="469744" cy="259045"/>
    <xdr:sp macro="" textlink="">
      <xdr:nvSpPr>
        <xdr:cNvPr id="425" name="テキスト ボックス 424"/>
        <xdr:cNvSpPr txBox="1"/>
      </xdr:nvSpPr>
      <xdr:spPr>
        <a:xfrm>
          <a:off x="9404428" y="1359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128285</xdr:rowOff>
    </xdr:from>
    <xdr:to>
      <xdr:col>46</xdr:col>
      <xdr:colOff>38100</xdr:colOff>
      <xdr:row>78</xdr:row>
      <xdr:rowOff>58435</xdr:rowOff>
    </xdr:to>
    <xdr:sp macro="" textlink="">
      <xdr:nvSpPr>
        <xdr:cNvPr id="426" name="楕円 425"/>
        <xdr:cNvSpPr/>
      </xdr:nvSpPr>
      <xdr:spPr>
        <a:xfrm>
          <a:off x="8699500" y="133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74962</xdr:rowOff>
    </xdr:from>
    <xdr:ext cx="534377" cy="259045"/>
    <xdr:sp macro="" textlink="">
      <xdr:nvSpPr>
        <xdr:cNvPr id="427" name="テキスト ボックス 426"/>
        <xdr:cNvSpPr txBox="1"/>
      </xdr:nvSpPr>
      <xdr:spPr>
        <a:xfrm>
          <a:off x="8483111" y="131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142469</xdr:rowOff>
    </xdr:from>
    <xdr:to>
      <xdr:col>41</xdr:col>
      <xdr:colOff>101600</xdr:colOff>
      <xdr:row>78</xdr:row>
      <xdr:rowOff>72619</xdr:rowOff>
    </xdr:to>
    <xdr:sp macro="" textlink="">
      <xdr:nvSpPr>
        <xdr:cNvPr id="428" name="楕円 427"/>
        <xdr:cNvSpPr/>
      </xdr:nvSpPr>
      <xdr:spPr>
        <a:xfrm>
          <a:off x="7810500" y="133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89146</xdr:rowOff>
    </xdr:from>
    <xdr:ext cx="534377" cy="259045"/>
    <xdr:sp macro="" textlink="">
      <xdr:nvSpPr>
        <xdr:cNvPr id="429" name="テキスト ボックス 428"/>
        <xdr:cNvSpPr txBox="1"/>
      </xdr:nvSpPr>
      <xdr:spPr>
        <a:xfrm>
          <a:off x="7594111" y="1311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145070</xdr:rowOff>
    </xdr:from>
    <xdr:to>
      <xdr:col>36</xdr:col>
      <xdr:colOff>165100</xdr:colOff>
      <xdr:row>79</xdr:row>
      <xdr:rowOff>75220</xdr:rowOff>
    </xdr:to>
    <xdr:sp macro="" textlink="">
      <xdr:nvSpPr>
        <xdr:cNvPr id="430" name="楕円 429"/>
        <xdr:cNvSpPr/>
      </xdr:nvSpPr>
      <xdr:spPr>
        <a:xfrm>
          <a:off x="69215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66347</xdr:rowOff>
    </xdr:from>
    <xdr:ext cx="469744" cy="259045"/>
    <xdr:sp macro="" textlink="">
      <xdr:nvSpPr>
        <xdr:cNvPr id="431" name="テキスト ボックス 430"/>
        <xdr:cNvSpPr txBox="1"/>
      </xdr:nvSpPr>
      <xdr:spPr>
        <a:xfrm>
          <a:off x="6737428" y="136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28732</xdr:rowOff>
    </xdr:from>
    <xdr:to>
      <xdr:col>55</xdr:col>
      <xdr:colOff>0</xdr:colOff>
      <xdr:row>98</xdr:row>
      <xdr:rowOff>147081</xdr:rowOff>
    </xdr:to>
    <xdr:cxnSp macro="">
      <xdr:nvCxnSpPr>
        <xdr:cNvPr id="462" name="直線コネクタ 461"/>
        <xdr:cNvCxnSpPr/>
      </xdr:nvCxnSpPr>
      <xdr:spPr>
        <a:xfrm>
          <a:off x="9639300" y="16830832"/>
          <a:ext cx="838200" cy="1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166446</xdr:rowOff>
    </xdr:from>
    <xdr:to>
      <xdr:col>50</xdr:col>
      <xdr:colOff>114300</xdr:colOff>
      <xdr:row>98</xdr:row>
      <xdr:rowOff>28732</xdr:rowOff>
    </xdr:to>
    <xdr:cxnSp macro="">
      <xdr:nvCxnSpPr>
        <xdr:cNvPr id="465" name="直線コネクタ 464"/>
        <xdr:cNvCxnSpPr/>
      </xdr:nvCxnSpPr>
      <xdr:spPr>
        <a:xfrm>
          <a:off x="8750300" y="16797096"/>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19946</xdr:rowOff>
    </xdr:from>
    <xdr:to>
      <xdr:col>45</xdr:col>
      <xdr:colOff>177800</xdr:colOff>
      <xdr:row>97</xdr:row>
      <xdr:rowOff>166446</xdr:rowOff>
    </xdr:to>
    <xdr:cxnSp macro="">
      <xdr:nvCxnSpPr>
        <xdr:cNvPr id="468" name="直線コネクタ 467"/>
        <xdr:cNvCxnSpPr/>
      </xdr:nvCxnSpPr>
      <xdr:spPr>
        <a:xfrm>
          <a:off x="7861300" y="16479146"/>
          <a:ext cx="889000" cy="3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19946</xdr:rowOff>
    </xdr:from>
    <xdr:to>
      <xdr:col>41</xdr:col>
      <xdr:colOff>50800</xdr:colOff>
      <xdr:row>97</xdr:row>
      <xdr:rowOff>160601</xdr:rowOff>
    </xdr:to>
    <xdr:cxnSp macro="">
      <xdr:nvCxnSpPr>
        <xdr:cNvPr id="471" name="直線コネクタ 470"/>
        <xdr:cNvCxnSpPr/>
      </xdr:nvCxnSpPr>
      <xdr:spPr>
        <a:xfrm flipV="1">
          <a:off x="6972300" y="16479146"/>
          <a:ext cx="889000" cy="3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96281</xdr:rowOff>
    </xdr:from>
    <xdr:to>
      <xdr:col>55</xdr:col>
      <xdr:colOff>50800</xdr:colOff>
      <xdr:row>99</xdr:row>
      <xdr:rowOff>26431</xdr:rowOff>
    </xdr:to>
    <xdr:sp macro="" textlink="">
      <xdr:nvSpPr>
        <xdr:cNvPr id="481" name="楕円 480"/>
        <xdr:cNvSpPr/>
      </xdr:nvSpPr>
      <xdr:spPr>
        <a:xfrm>
          <a:off x="10426700" y="168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11208</xdr:rowOff>
    </xdr:from>
    <xdr:ext cx="469744" cy="259045"/>
    <xdr:sp macro="" textlink="">
      <xdr:nvSpPr>
        <xdr:cNvPr id="482" name="普通建設事業費 （ うち更新整備　）該当値テキスト"/>
        <xdr:cNvSpPr txBox="1"/>
      </xdr:nvSpPr>
      <xdr:spPr>
        <a:xfrm>
          <a:off x="10528300" y="1681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149382</xdr:rowOff>
    </xdr:from>
    <xdr:to>
      <xdr:col>50</xdr:col>
      <xdr:colOff>165100</xdr:colOff>
      <xdr:row>98</xdr:row>
      <xdr:rowOff>79532</xdr:rowOff>
    </xdr:to>
    <xdr:sp macro="" textlink="">
      <xdr:nvSpPr>
        <xdr:cNvPr id="483" name="楕円 482"/>
        <xdr:cNvSpPr/>
      </xdr:nvSpPr>
      <xdr:spPr>
        <a:xfrm>
          <a:off x="9588500" y="167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70659</xdr:rowOff>
    </xdr:from>
    <xdr:ext cx="534377" cy="259045"/>
    <xdr:sp macro="" textlink="">
      <xdr:nvSpPr>
        <xdr:cNvPr id="484" name="テキスト ボックス 483"/>
        <xdr:cNvSpPr txBox="1"/>
      </xdr:nvSpPr>
      <xdr:spPr>
        <a:xfrm>
          <a:off x="9372111" y="168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115646</xdr:rowOff>
    </xdr:from>
    <xdr:to>
      <xdr:col>46</xdr:col>
      <xdr:colOff>38100</xdr:colOff>
      <xdr:row>98</xdr:row>
      <xdr:rowOff>45796</xdr:rowOff>
    </xdr:to>
    <xdr:sp macro="" textlink="">
      <xdr:nvSpPr>
        <xdr:cNvPr id="485" name="楕円 484"/>
        <xdr:cNvSpPr/>
      </xdr:nvSpPr>
      <xdr:spPr>
        <a:xfrm>
          <a:off x="8699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36923</xdr:rowOff>
    </xdr:from>
    <xdr:ext cx="534377" cy="259045"/>
    <xdr:sp macro="" textlink="">
      <xdr:nvSpPr>
        <xdr:cNvPr id="486" name="テキスト ボックス 485"/>
        <xdr:cNvSpPr txBox="1"/>
      </xdr:nvSpPr>
      <xdr:spPr>
        <a:xfrm>
          <a:off x="8483111" y="1683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140596</xdr:rowOff>
    </xdr:from>
    <xdr:to>
      <xdr:col>41</xdr:col>
      <xdr:colOff>101600</xdr:colOff>
      <xdr:row>96</xdr:row>
      <xdr:rowOff>70746</xdr:rowOff>
    </xdr:to>
    <xdr:sp macro="" textlink="">
      <xdr:nvSpPr>
        <xdr:cNvPr id="487" name="楕円 486"/>
        <xdr:cNvSpPr/>
      </xdr:nvSpPr>
      <xdr:spPr>
        <a:xfrm>
          <a:off x="7810500" y="164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87273</xdr:rowOff>
    </xdr:from>
    <xdr:ext cx="534377" cy="259045"/>
    <xdr:sp macro="" textlink="">
      <xdr:nvSpPr>
        <xdr:cNvPr id="488" name="テキスト ボックス 487"/>
        <xdr:cNvSpPr txBox="1"/>
      </xdr:nvSpPr>
      <xdr:spPr>
        <a:xfrm>
          <a:off x="7594111" y="162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109801</xdr:rowOff>
    </xdr:from>
    <xdr:to>
      <xdr:col>36</xdr:col>
      <xdr:colOff>165100</xdr:colOff>
      <xdr:row>98</xdr:row>
      <xdr:rowOff>39951</xdr:rowOff>
    </xdr:to>
    <xdr:sp macro="" textlink="">
      <xdr:nvSpPr>
        <xdr:cNvPr id="489" name="楕円 488"/>
        <xdr:cNvSpPr/>
      </xdr:nvSpPr>
      <xdr:spPr>
        <a:xfrm>
          <a:off x="6921500" y="167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31078</xdr:rowOff>
    </xdr:from>
    <xdr:ext cx="534377" cy="259045"/>
    <xdr:sp macro="" textlink="">
      <xdr:nvSpPr>
        <xdr:cNvPr id="490" name="テキスト ボックス 489"/>
        <xdr:cNvSpPr txBox="1"/>
      </xdr:nvSpPr>
      <xdr:spPr>
        <a:xfrm>
          <a:off x="6705111" y="168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127660</xdr:rowOff>
    </xdr:from>
    <xdr:to>
      <xdr:col>85</xdr:col>
      <xdr:colOff>127000</xdr:colOff>
      <xdr:row>39</xdr:row>
      <xdr:rowOff>16218</xdr:rowOff>
    </xdr:to>
    <xdr:cxnSp macro="">
      <xdr:nvCxnSpPr>
        <xdr:cNvPr id="519" name="直線コネクタ 518"/>
        <xdr:cNvCxnSpPr/>
      </xdr:nvCxnSpPr>
      <xdr:spPr>
        <a:xfrm flipV="1">
          <a:off x="15481300" y="6642760"/>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16218</xdr:rowOff>
    </xdr:from>
    <xdr:to>
      <xdr:col>81</xdr:col>
      <xdr:colOff>50800</xdr:colOff>
      <xdr:row>39</xdr:row>
      <xdr:rowOff>43917</xdr:rowOff>
    </xdr:to>
    <xdr:cxnSp macro="">
      <xdr:nvCxnSpPr>
        <xdr:cNvPr id="522" name="直線コネクタ 521"/>
        <xdr:cNvCxnSpPr/>
      </xdr:nvCxnSpPr>
      <xdr:spPr>
        <a:xfrm flipV="1">
          <a:off x="14592300" y="6702768"/>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43917</xdr:rowOff>
    </xdr:from>
    <xdr:to>
      <xdr:col>76</xdr:col>
      <xdr:colOff>114300</xdr:colOff>
      <xdr:row>39</xdr:row>
      <xdr:rowOff>44374</xdr:rowOff>
    </xdr:to>
    <xdr:cxnSp macro="">
      <xdr:nvCxnSpPr>
        <xdr:cNvPr id="525" name="直線コネクタ 524"/>
        <xdr:cNvCxnSpPr/>
      </xdr:nvCxnSpPr>
      <xdr:spPr>
        <a:xfrm flipV="1">
          <a:off x="13703300" y="67304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35192</xdr:rowOff>
    </xdr:from>
    <xdr:to>
      <xdr:col>71</xdr:col>
      <xdr:colOff>177800</xdr:colOff>
      <xdr:row>39</xdr:row>
      <xdr:rowOff>44374</xdr:rowOff>
    </xdr:to>
    <xdr:cxnSp macro="">
      <xdr:nvCxnSpPr>
        <xdr:cNvPr id="528" name="直線コネクタ 527"/>
        <xdr:cNvCxnSpPr/>
      </xdr:nvCxnSpPr>
      <xdr:spPr>
        <a:xfrm>
          <a:off x="12814300" y="6721742"/>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76860</xdr:rowOff>
    </xdr:from>
    <xdr:to>
      <xdr:col>85</xdr:col>
      <xdr:colOff>177800</xdr:colOff>
      <xdr:row>39</xdr:row>
      <xdr:rowOff>7010</xdr:rowOff>
    </xdr:to>
    <xdr:sp macro="" textlink="">
      <xdr:nvSpPr>
        <xdr:cNvPr id="538" name="楕円 537"/>
        <xdr:cNvSpPr/>
      </xdr:nvSpPr>
      <xdr:spPr>
        <a:xfrm>
          <a:off x="16268700" y="6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36237</xdr:rowOff>
    </xdr:from>
    <xdr:ext cx="469744" cy="259045"/>
    <xdr:sp macro="" textlink="">
      <xdr:nvSpPr>
        <xdr:cNvPr id="539" name="災害復旧事業費該当値テキスト"/>
        <xdr:cNvSpPr txBox="1"/>
      </xdr:nvSpPr>
      <xdr:spPr>
        <a:xfrm>
          <a:off x="16370300" y="63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136868</xdr:rowOff>
    </xdr:from>
    <xdr:to>
      <xdr:col>81</xdr:col>
      <xdr:colOff>101600</xdr:colOff>
      <xdr:row>39</xdr:row>
      <xdr:rowOff>67018</xdr:rowOff>
    </xdr:to>
    <xdr:sp macro="" textlink="">
      <xdr:nvSpPr>
        <xdr:cNvPr id="540" name="楕円 539"/>
        <xdr:cNvSpPr/>
      </xdr:nvSpPr>
      <xdr:spPr>
        <a:xfrm>
          <a:off x="15430500" y="66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83545</xdr:rowOff>
    </xdr:from>
    <xdr:ext cx="378565" cy="259045"/>
    <xdr:sp macro="" textlink="">
      <xdr:nvSpPr>
        <xdr:cNvPr id="541" name="テキスト ボックス 540"/>
        <xdr:cNvSpPr txBox="1"/>
      </xdr:nvSpPr>
      <xdr:spPr>
        <a:xfrm>
          <a:off x="15292017" y="6427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164567</xdr:rowOff>
    </xdr:from>
    <xdr:to>
      <xdr:col>76</xdr:col>
      <xdr:colOff>165100</xdr:colOff>
      <xdr:row>39</xdr:row>
      <xdr:rowOff>94717</xdr:rowOff>
    </xdr:to>
    <xdr:sp macro="" textlink="">
      <xdr:nvSpPr>
        <xdr:cNvPr id="542" name="楕円 541"/>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85844</xdr:rowOff>
    </xdr:from>
    <xdr:ext cx="313932" cy="259045"/>
    <xdr:sp macro="" textlink="">
      <xdr:nvSpPr>
        <xdr:cNvPr id="543" name="テキスト ボックス 542"/>
        <xdr:cNvSpPr txBox="1"/>
      </xdr:nvSpPr>
      <xdr:spPr>
        <a:xfrm>
          <a:off x="14435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165024</xdr:rowOff>
    </xdr:from>
    <xdr:to>
      <xdr:col>72</xdr:col>
      <xdr:colOff>38100</xdr:colOff>
      <xdr:row>39</xdr:row>
      <xdr:rowOff>95174</xdr:rowOff>
    </xdr:to>
    <xdr:sp macro="" textlink="">
      <xdr:nvSpPr>
        <xdr:cNvPr id="544" name="楕円 543"/>
        <xdr:cNvSpPr/>
      </xdr:nvSpPr>
      <xdr:spPr>
        <a:xfrm>
          <a:off x="1365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86301</xdr:rowOff>
    </xdr:from>
    <xdr:ext cx="249299" cy="259045"/>
    <xdr:sp macro="" textlink="">
      <xdr:nvSpPr>
        <xdr:cNvPr id="545" name="テキスト ボックス 544"/>
        <xdr:cNvSpPr txBox="1"/>
      </xdr:nvSpPr>
      <xdr:spPr>
        <a:xfrm>
          <a:off x="1357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155842</xdr:rowOff>
    </xdr:from>
    <xdr:to>
      <xdr:col>67</xdr:col>
      <xdr:colOff>101600</xdr:colOff>
      <xdr:row>39</xdr:row>
      <xdr:rowOff>85992</xdr:rowOff>
    </xdr:to>
    <xdr:sp macro="" textlink="">
      <xdr:nvSpPr>
        <xdr:cNvPr id="546" name="楕円 545"/>
        <xdr:cNvSpPr/>
      </xdr:nvSpPr>
      <xdr:spPr>
        <a:xfrm>
          <a:off x="12763500" y="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77119</xdr:rowOff>
    </xdr:from>
    <xdr:ext cx="378565" cy="259045"/>
    <xdr:sp macro="" textlink="">
      <xdr:nvSpPr>
        <xdr:cNvPr id="547" name="テキスト ボックス 546"/>
        <xdr:cNvSpPr txBox="1"/>
      </xdr:nvSpPr>
      <xdr:spPr>
        <a:xfrm>
          <a:off x="12625017" y="676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78277</xdr:rowOff>
    </xdr:from>
    <xdr:to>
      <xdr:col>85</xdr:col>
      <xdr:colOff>127000</xdr:colOff>
      <xdr:row>76</xdr:row>
      <xdr:rowOff>79578</xdr:rowOff>
    </xdr:to>
    <xdr:cxnSp macro="">
      <xdr:nvCxnSpPr>
        <xdr:cNvPr id="629" name="直線コネクタ 628"/>
        <xdr:cNvCxnSpPr/>
      </xdr:nvCxnSpPr>
      <xdr:spPr>
        <a:xfrm flipV="1">
          <a:off x="15481300" y="13108477"/>
          <a:ext cx="8382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79578</xdr:rowOff>
    </xdr:from>
    <xdr:to>
      <xdr:col>81</xdr:col>
      <xdr:colOff>50800</xdr:colOff>
      <xdr:row>76</xdr:row>
      <xdr:rowOff>80208</xdr:rowOff>
    </xdr:to>
    <xdr:cxnSp macro="">
      <xdr:nvCxnSpPr>
        <xdr:cNvPr id="632" name="直線コネクタ 631"/>
        <xdr:cNvCxnSpPr/>
      </xdr:nvCxnSpPr>
      <xdr:spPr>
        <a:xfrm flipV="1">
          <a:off x="14592300" y="13109778"/>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80208</xdr:rowOff>
    </xdr:from>
    <xdr:to>
      <xdr:col>76</xdr:col>
      <xdr:colOff>114300</xdr:colOff>
      <xdr:row>76</xdr:row>
      <xdr:rowOff>93951</xdr:rowOff>
    </xdr:to>
    <xdr:cxnSp macro="">
      <xdr:nvCxnSpPr>
        <xdr:cNvPr id="635" name="直線コネクタ 634"/>
        <xdr:cNvCxnSpPr/>
      </xdr:nvCxnSpPr>
      <xdr:spPr>
        <a:xfrm flipV="1">
          <a:off x="13703300" y="13110408"/>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76721</xdr:rowOff>
    </xdr:from>
    <xdr:to>
      <xdr:col>71</xdr:col>
      <xdr:colOff>177800</xdr:colOff>
      <xdr:row>76</xdr:row>
      <xdr:rowOff>93951</xdr:rowOff>
    </xdr:to>
    <xdr:cxnSp macro="">
      <xdr:nvCxnSpPr>
        <xdr:cNvPr id="638" name="直線コネクタ 637"/>
        <xdr:cNvCxnSpPr/>
      </xdr:nvCxnSpPr>
      <xdr:spPr>
        <a:xfrm>
          <a:off x="12814300" y="13106921"/>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27477</xdr:rowOff>
    </xdr:from>
    <xdr:to>
      <xdr:col>85</xdr:col>
      <xdr:colOff>177800</xdr:colOff>
      <xdr:row>76</xdr:row>
      <xdr:rowOff>129077</xdr:rowOff>
    </xdr:to>
    <xdr:sp macro="" textlink="">
      <xdr:nvSpPr>
        <xdr:cNvPr id="648" name="楕円 647"/>
        <xdr:cNvSpPr/>
      </xdr:nvSpPr>
      <xdr:spPr>
        <a:xfrm>
          <a:off x="16268700" y="1305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50355</xdr:rowOff>
    </xdr:from>
    <xdr:ext cx="534377" cy="259045"/>
    <xdr:sp macro="" textlink="">
      <xdr:nvSpPr>
        <xdr:cNvPr id="649" name="公債費該当値テキスト"/>
        <xdr:cNvSpPr txBox="1"/>
      </xdr:nvSpPr>
      <xdr:spPr>
        <a:xfrm>
          <a:off x="16370300" y="129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28778</xdr:rowOff>
    </xdr:from>
    <xdr:to>
      <xdr:col>81</xdr:col>
      <xdr:colOff>101600</xdr:colOff>
      <xdr:row>76</xdr:row>
      <xdr:rowOff>130378</xdr:rowOff>
    </xdr:to>
    <xdr:sp macro="" textlink="">
      <xdr:nvSpPr>
        <xdr:cNvPr id="650" name="楕円 649"/>
        <xdr:cNvSpPr/>
      </xdr:nvSpPr>
      <xdr:spPr>
        <a:xfrm>
          <a:off x="15430500" y="130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146905</xdr:rowOff>
    </xdr:from>
    <xdr:ext cx="534377" cy="259045"/>
    <xdr:sp macro="" textlink="">
      <xdr:nvSpPr>
        <xdr:cNvPr id="651" name="テキスト ボックス 650"/>
        <xdr:cNvSpPr txBox="1"/>
      </xdr:nvSpPr>
      <xdr:spPr>
        <a:xfrm>
          <a:off x="15214111" y="128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29408</xdr:rowOff>
    </xdr:from>
    <xdr:to>
      <xdr:col>76</xdr:col>
      <xdr:colOff>165100</xdr:colOff>
      <xdr:row>76</xdr:row>
      <xdr:rowOff>131008</xdr:rowOff>
    </xdr:to>
    <xdr:sp macro="" textlink="">
      <xdr:nvSpPr>
        <xdr:cNvPr id="652" name="楕円 651"/>
        <xdr:cNvSpPr/>
      </xdr:nvSpPr>
      <xdr:spPr>
        <a:xfrm>
          <a:off x="14541500" y="130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147534</xdr:rowOff>
    </xdr:from>
    <xdr:ext cx="534377" cy="259045"/>
    <xdr:sp macro="" textlink="">
      <xdr:nvSpPr>
        <xdr:cNvPr id="653" name="テキスト ボックス 652"/>
        <xdr:cNvSpPr txBox="1"/>
      </xdr:nvSpPr>
      <xdr:spPr>
        <a:xfrm>
          <a:off x="14325111" y="128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43151</xdr:rowOff>
    </xdr:from>
    <xdr:to>
      <xdr:col>72</xdr:col>
      <xdr:colOff>38100</xdr:colOff>
      <xdr:row>76</xdr:row>
      <xdr:rowOff>144751</xdr:rowOff>
    </xdr:to>
    <xdr:sp macro="" textlink="">
      <xdr:nvSpPr>
        <xdr:cNvPr id="654" name="楕円 653"/>
        <xdr:cNvSpPr/>
      </xdr:nvSpPr>
      <xdr:spPr>
        <a:xfrm>
          <a:off x="13652500" y="130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161279</xdr:rowOff>
    </xdr:from>
    <xdr:ext cx="534377" cy="259045"/>
    <xdr:sp macro="" textlink="">
      <xdr:nvSpPr>
        <xdr:cNvPr id="655" name="テキスト ボックス 654"/>
        <xdr:cNvSpPr txBox="1"/>
      </xdr:nvSpPr>
      <xdr:spPr>
        <a:xfrm>
          <a:off x="13436111" y="128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25921</xdr:rowOff>
    </xdr:from>
    <xdr:to>
      <xdr:col>67</xdr:col>
      <xdr:colOff>101600</xdr:colOff>
      <xdr:row>76</xdr:row>
      <xdr:rowOff>127521</xdr:rowOff>
    </xdr:to>
    <xdr:sp macro="" textlink="">
      <xdr:nvSpPr>
        <xdr:cNvPr id="656" name="楕円 655"/>
        <xdr:cNvSpPr/>
      </xdr:nvSpPr>
      <xdr:spPr>
        <a:xfrm>
          <a:off x="12763500" y="13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118648</xdr:rowOff>
    </xdr:from>
    <xdr:ext cx="534377" cy="259045"/>
    <xdr:sp macro="" textlink="">
      <xdr:nvSpPr>
        <xdr:cNvPr id="657" name="テキスト ボックス 656"/>
        <xdr:cNvSpPr txBox="1"/>
      </xdr:nvSpPr>
      <xdr:spPr>
        <a:xfrm>
          <a:off x="12547111" y="13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149358</xdr:rowOff>
    </xdr:from>
    <xdr:to>
      <xdr:col>85</xdr:col>
      <xdr:colOff>127000</xdr:colOff>
      <xdr:row>99</xdr:row>
      <xdr:rowOff>23037</xdr:rowOff>
    </xdr:to>
    <xdr:cxnSp macro="">
      <xdr:nvCxnSpPr>
        <xdr:cNvPr id="686" name="直線コネクタ 685"/>
        <xdr:cNvCxnSpPr/>
      </xdr:nvCxnSpPr>
      <xdr:spPr>
        <a:xfrm>
          <a:off x="15481300" y="16951458"/>
          <a:ext cx="838200" cy="4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120117</xdr:rowOff>
    </xdr:from>
    <xdr:to>
      <xdr:col>81</xdr:col>
      <xdr:colOff>50800</xdr:colOff>
      <xdr:row>98</xdr:row>
      <xdr:rowOff>149358</xdr:rowOff>
    </xdr:to>
    <xdr:cxnSp macro="">
      <xdr:nvCxnSpPr>
        <xdr:cNvPr id="689" name="直線コネクタ 688"/>
        <xdr:cNvCxnSpPr/>
      </xdr:nvCxnSpPr>
      <xdr:spPr>
        <a:xfrm>
          <a:off x="14592300" y="16922217"/>
          <a:ext cx="889000" cy="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120117</xdr:rowOff>
    </xdr:from>
    <xdr:to>
      <xdr:col>76</xdr:col>
      <xdr:colOff>114300</xdr:colOff>
      <xdr:row>99</xdr:row>
      <xdr:rowOff>15875</xdr:rowOff>
    </xdr:to>
    <xdr:cxnSp macro="">
      <xdr:nvCxnSpPr>
        <xdr:cNvPr id="692" name="直線コネクタ 691"/>
        <xdr:cNvCxnSpPr/>
      </xdr:nvCxnSpPr>
      <xdr:spPr>
        <a:xfrm flipV="1">
          <a:off x="13703300" y="16922217"/>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15875</xdr:rowOff>
    </xdr:from>
    <xdr:to>
      <xdr:col>71</xdr:col>
      <xdr:colOff>177800</xdr:colOff>
      <xdr:row>99</xdr:row>
      <xdr:rowOff>41554</xdr:rowOff>
    </xdr:to>
    <xdr:cxnSp macro="">
      <xdr:nvCxnSpPr>
        <xdr:cNvPr id="695" name="直線コネクタ 694"/>
        <xdr:cNvCxnSpPr/>
      </xdr:nvCxnSpPr>
      <xdr:spPr>
        <a:xfrm flipV="1">
          <a:off x="12814300" y="16989425"/>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143687</xdr:rowOff>
    </xdr:from>
    <xdr:to>
      <xdr:col>85</xdr:col>
      <xdr:colOff>177800</xdr:colOff>
      <xdr:row>99</xdr:row>
      <xdr:rowOff>73837</xdr:rowOff>
    </xdr:to>
    <xdr:sp macro="" textlink="">
      <xdr:nvSpPr>
        <xdr:cNvPr id="705" name="楕円 704"/>
        <xdr:cNvSpPr/>
      </xdr:nvSpPr>
      <xdr:spPr>
        <a:xfrm>
          <a:off x="16268700" y="169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58614</xdr:rowOff>
    </xdr:from>
    <xdr:ext cx="469744" cy="259045"/>
    <xdr:sp macro="" textlink="">
      <xdr:nvSpPr>
        <xdr:cNvPr id="706" name="積立金該当値テキスト"/>
        <xdr:cNvSpPr txBox="1"/>
      </xdr:nvSpPr>
      <xdr:spPr>
        <a:xfrm>
          <a:off x="16370300" y="168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98558</xdr:rowOff>
    </xdr:from>
    <xdr:to>
      <xdr:col>81</xdr:col>
      <xdr:colOff>101600</xdr:colOff>
      <xdr:row>99</xdr:row>
      <xdr:rowOff>28708</xdr:rowOff>
    </xdr:to>
    <xdr:sp macro="" textlink="">
      <xdr:nvSpPr>
        <xdr:cNvPr id="707" name="楕円 706"/>
        <xdr:cNvSpPr/>
      </xdr:nvSpPr>
      <xdr:spPr>
        <a:xfrm>
          <a:off x="15430500" y="16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19835</xdr:rowOff>
    </xdr:from>
    <xdr:ext cx="469744" cy="259045"/>
    <xdr:sp macro="" textlink="">
      <xdr:nvSpPr>
        <xdr:cNvPr id="708" name="テキスト ボックス 707"/>
        <xdr:cNvSpPr txBox="1"/>
      </xdr:nvSpPr>
      <xdr:spPr>
        <a:xfrm>
          <a:off x="15246428" y="169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69317</xdr:rowOff>
    </xdr:from>
    <xdr:to>
      <xdr:col>76</xdr:col>
      <xdr:colOff>165100</xdr:colOff>
      <xdr:row>98</xdr:row>
      <xdr:rowOff>170917</xdr:rowOff>
    </xdr:to>
    <xdr:sp macro="" textlink="">
      <xdr:nvSpPr>
        <xdr:cNvPr id="709" name="楕円 708"/>
        <xdr:cNvSpPr/>
      </xdr:nvSpPr>
      <xdr:spPr>
        <a:xfrm>
          <a:off x="14541500" y="168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162044</xdr:rowOff>
    </xdr:from>
    <xdr:ext cx="469744" cy="259045"/>
    <xdr:sp macro="" textlink="">
      <xdr:nvSpPr>
        <xdr:cNvPr id="710" name="テキスト ボックス 709"/>
        <xdr:cNvSpPr txBox="1"/>
      </xdr:nvSpPr>
      <xdr:spPr>
        <a:xfrm>
          <a:off x="14357428" y="1696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136525</xdr:rowOff>
    </xdr:from>
    <xdr:to>
      <xdr:col>72</xdr:col>
      <xdr:colOff>38100</xdr:colOff>
      <xdr:row>99</xdr:row>
      <xdr:rowOff>66675</xdr:rowOff>
    </xdr:to>
    <xdr:sp macro="" textlink="">
      <xdr:nvSpPr>
        <xdr:cNvPr id="711" name="楕円 710"/>
        <xdr:cNvSpPr/>
      </xdr:nvSpPr>
      <xdr:spPr>
        <a:xfrm>
          <a:off x="13652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57802</xdr:rowOff>
    </xdr:from>
    <xdr:ext cx="469744" cy="259045"/>
    <xdr:sp macro="" textlink="">
      <xdr:nvSpPr>
        <xdr:cNvPr id="712" name="テキスト ボックス 711"/>
        <xdr:cNvSpPr txBox="1"/>
      </xdr:nvSpPr>
      <xdr:spPr>
        <a:xfrm>
          <a:off x="13468428"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162204</xdr:rowOff>
    </xdr:from>
    <xdr:to>
      <xdr:col>67</xdr:col>
      <xdr:colOff>101600</xdr:colOff>
      <xdr:row>99</xdr:row>
      <xdr:rowOff>92354</xdr:rowOff>
    </xdr:to>
    <xdr:sp macro="" textlink="">
      <xdr:nvSpPr>
        <xdr:cNvPr id="713" name="楕円 712"/>
        <xdr:cNvSpPr/>
      </xdr:nvSpPr>
      <xdr:spPr>
        <a:xfrm>
          <a:off x="12763500" y="169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83481</xdr:rowOff>
    </xdr:from>
    <xdr:ext cx="378565" cy="259045"/>
    <xdr:sp macro="" textlink="">
      <xdr:nvSpPr>
        <xdr:cNvPr id="714" name="テキスト ボックス 713"/>
        <xdr:cNvSpPr txBox="1"/>
      </xdr:nvSpPr>
      <xdr:spPr>
        <a:xfrm>
          <a:off x="12625017" y="17057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73188</xdr:rowOff>
    </xdr:from>
    <xdr:to>
      <xdr:col>116</xdr:col>
      <xdr:colOff>63500</xdr:colOff>
      <xdr:row>37</xdr:row>
      <xdr:rowOff>84836</xdr:rowOff>
    </xdr:to>
    <xdr:cxnSp macro="">
      <xdr:nvCxnSpPr>
        <xdr:cNvPr id="745" name="直線コネクタ 744"/>
        <xdr:cNvCxnSpPr/>
      </xdr:nvCxnSpPr>
      <xdr:spPr>
        <a:xfrm flipV="1">
          <a:off x="21323300" y="6416838"/>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84836</xdr:rowOff>
    </xdr:from>
    <xdr:to>
      <xdr:col>111</xdr:col>
      <xdr:colOff>177800</xdr:colOff>
      <xdr:row>37</xdr:row>
      <xdr:rowOff>96375</xdr:rowOff>
    </xdr:to>
    <xdr:cxnSp macro="">
      <xdr:nvCxnSpPr>
        <xdr:cNvPr id="748" name="直線コネクタ 747"/>
        <xdr:cNvCxnSpPr/>
      </xdr:nvCxnSpPr>
      <xdr:spPr>
        <a:xfrm flipV="1">
          <a:off x="20434300" y="6428486"/>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96375</xdr:rowOff>
    </xdr:from>
    <xdr:to>
      <xdr:col>107</xdr:col>
      <xdr:colOff>50800</xdr:colOff>
      <xdr:row>38</xdr:row>
      <xdr:rowOff>16909</xdr:rowOff>
    </xdr:to>
    <xdr:cxnSp macro="">
      <xdr:nvCxnSpPr>
        <xdr:cNvPr id="751" name="直線コネクタ 750"/>
        <xdr:cNvCxnSpPr/>
      </xdr:nvCxnSpPr>
      <xdr:spPr>
        <a:xfrm flipV="1">
          <a:off x="19545300" y="6440025"/>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163213</xdr:rowOff>
    </xdr:from>
    <xdr:to>
      <xdr:col>102</xdr:col>
      <xdr:colOff>114300</xdr:colOff>
      <xdr:row>38</xdr:row>
      <xdr:rowOff>16909</xdr:rowOff>
    </xdr:to>
    <xdr:cxnSp macro="">
      <xdr:nvCxnSpPr>
        <xdr:cNvPr id="754" name="直線コネクタ 753"/>
        <xdr:cNvCxnSpPr/>
      </xdr:nvCxnSpPr>
      <xdr:spPr>
        <a:xfrm>
          <a:off x="18656300" y="65068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8" name="テキスト ボックス 757"/>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22388</xdr:rowOff>
    </xdr:from>
    <xdr:to>
      <xdr:col>116</xdr:col>
      <xdr:colOff>114300</xdr:colOff>
      <xdr:row>37</xdr:row>
      <xdr:rowOff>123988</xdr:rowOff>
    </xdr:to>
    <xdr:sp macro="" textlink="">
      <xdr:nvSpPr>
        <xdr:cNvPr id="764" name="楕円 763"/>
        <xdr:cNvSpPr/>
      </xdr:nvSpPr>
      <xdr:spPr>
        <a:xfrm>
          <a:off x="22110700" y="63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45265</xdr:rowOff>
    </xdr:from>
    <xdr:ext cx="469744" cy="259045"/>
    <xdr:sp macro="" textlink="">
      <xdr:nvSpPr>
        <xdr:cNvPr id="765" name="投資及び出資金該当値テキスト"/>
        <xdr:cNvSpPr txBox="1"/>
      </xdr:nvSpPr>
      <xdr:spPr>
        <a:xfrm>
          <a:off x="22212300" y="621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34036</xdr:rowOff>
    </xdr:from>
    <xdr:to>
      <xdr:col>112</xdr:col>
      <xdr:colOff>38100</xdr:colOff>
      <xdr:row>37</xdr:row>
      <xdr:rowOff>135636</xdr:rowOff>
    </xdr:to>
    <xdr:sp macro="" textlink="">
      <xdr:nvSpPr>
        <xdr:cNvPr id="766" name="楕円 765"/>
        <xdr:cNvSpPr/>
      </xdr:nvSpPr>
      <xdr:spPr>
        <a:xfrm>
          <a:off x="21272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152163</xdr:rowOff>
    </xdr:from>
    <xdr:ext cx="469744" cy="259045"/>
    <xdr:sp macro="" textlink="">
      <xdr:nvSpPr>
        <xdr:cNvPr id="767" name="テキスト ボックス 766"/>
        <xdr:cNvSpPr txBox="1"/>
      </xdr:nvSpPr>
      <xdr:spPr>
        <a:xfrm>
          <a:off x="21088428" y="61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45575</xdr:rowOff>
    </xdr:from>
    <xdr:to>
      <xdr:col>107</xdr:col>
      <xdr:colOff>101600</xdr:colOff>
      <xdr:row>37</xdr:row>
      <xdr:rowOff>147175</xdr:rowOff>
    </xdr:to>
    <xdr:sp macro="" textlink="">
      <xdr:nvSpPr>
        <xdr:cNvPr id="768" name="楕円 767"/>
        <xdr:cNvSpPr/>
      </xdr:nvSpPr>
      <xdr:spPr>
        <a:xfrm>
          <a:off x="20383500" y="6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163702</xdr:rowOff>
    </xdr:from>
    <xdr:ext cx="469744" cy="259045"/>
    <xdr:sp macro="" textlink="">
      <xdr:nvSpPr>
        <xdr:cNvPr id="769" name="テキスト ボックス 768"/>
        <xdr:cNvSpPr txBox="1"/>
      </xdr:nvSpPr>
      <xdr:spPr>
        <a:xfrm>
          <a:off x="20199428" y="616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137559</xdr:rowOff>
    </xdr:from>
    <xdr:to>
      <xdr:col>102</xdr:col>
      <xdr:colOff>165100</xdr:colOff>
      <xdr:row>38</xdr:row>
      <xdr:rowOff>67709</xdr:rowOff>
    </xdr:to>
    <xdr:sp macro="" textlink="">
      <xdr:nvSpPr>
        <xdr:cNvPr id="770" name="楕円 769"/>
        <xdr:cNvSpPr/>
      </xdr:nvSpPr>
      <xdr:spPr>
        <a:xfrm>
          <a:off x="19494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84236</xdr:rowOff>
    </xdr:from>
    <xdr:ext cx="469744" cy="259045"/>
    <xdr:sp macro="" textlink="">
      <xdr:nvSpPr>
        <xdr:cNvPr id="771" name="テキスト ボックス 770"/>
        <xdr:cNvSpPr txBox="1"/>
      </xdr:nvSpPr>
      <xdr:spPr>
        <a:xfrm>
          <a:off x="19310428" y="62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112413</xdr:rowOff>
    </xdr:from>
    <xdr:to>
      <xdr:col>98</xdr:col>
      <xdr:colOff>38100</xdr:colOff>
      <xdr:row>38</xdr:row>
      <xdr:rowOff>42563</xdr:rowOff>
    </xdr:to>
    <xdr:sp macro="" textlink="">
      <xdr:nvSpPr>
        <xdr:cNvPr id="772" name="楕円 771"/>
        <xdr:cNvSpPr/>
      </xdr:nvSpPr>
      <xdr:spPr>
        <a:xfrm>
          <a:off x="18605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59090</xdr:rowOff>
    </xdr:from>
    <xdr:ext cx="469744" cy="259045"/>
    <xdr:sp macro="" textlink="">
      <xdr:nvSpPr>
        <xdr:cNvPr id="773" name="テキスト ボックス 772"/>
        <xdr:cNvSpPr txBox="1"/>
      </xdr:nvSpPr>
      <xdr:spPr>
        <a:xfrm>
          <a:off x="18421428" y="62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41897</xdr:rowOff>
    </xdr:from>
    <xdr:to>
      <xdr:col>116</xdr:col>
      <xdr:colOff>63500</xdr:colOff>
      <xdr:row>59</xdr:row>
      <xdr:rowOff>42316</xdr:rowOff>
    </xdr:to>
    <xdr:cxnSp macro="">
      <xdr:nvCxnSpPr>
        <xdr:cNvPr id="802" name="直線コネクタ 801"/>
        <xdr:cNvCxnSpPr/>
      </xdr:nvCxnSpPr>
      <xdr:spPr>
        <a:xfrm flipV="1">
          <a:off x="21323300" y="10157447"/>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42164</xdr:rowOff>
    </xdr:from>
    <xdr:to>
      <xdr:col>111</xdr:col>
      <xdr:colOff>177800</xdr:colOff>
      <xdr:row>59</xdr:row>
      <xdr:rowOff>42316</xdr:rowOff>
    </xdr:to>
    <xdr:cxnSp macro="">
      <xdr:nvCxnSpPr>
        <xdr:cNvPr id="805" name="直線コネクタ 804"/>
        <xdr:cNvCxnSpPr/>
      </xdr:nvCxnSpPr>
      <xdr:spPr>
        <a:xfrm>
          <a:off x="20434300" y="1015771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40336</xdr:rowOff>
    </xdr:from>
    <xdr:to>
      <xdr:col>107</xdr:col>
      <xdr:colOff>50800</xdr:colOff>
      <xdr:row>59</xdr:row>
      <xdr:rowOff>42164</xdr:rowOff>
    </xdr:to>
    <xdr:cxnSp macro="">
      <xdr:nvCxnSpPr>
        <xdr:cNvPr id="808" name="直線コネクタ 807"/>
        <xdr:cNvCxnSpPr/>
      </xdr:nvCxnSpPr>
      <xdr:spPr>
        <a:xfrm>
          <a:off x="19545300" y="1015588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40336</xdr:rowOff>
    </xdr:from>
    <xdr:to>
      <xdr:col>102</xdr:col>
      <xdr:colOff>114300</xdr:colOff>
      <xdr:row>59</xdr:row>
      <xdr:rowOff>40487</xdr:rowOff>
    </xdr:to>
    <xdr:cxnSp macro="">
      <xdr:nvCxnSpPr>
        <xdr:cNvPr id="811" name="直線コネクタ 810"/>
        <xdr:cNvCxnSpPr/>
      </xdr:nvCxnSpPr>
      <xdr:spPr>
        <a:xfrm flipV="1">
          <a:off x="18656300" y="10155886"/>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162547</xdr:rowOff>
    </xdr:from>
    <xdr:to>
      <xdr:col>116</xdr:col>
      <xdr:colOff>114300</xdr:colOff>
      <xdr:row>59</xdr:row>
      <xdr:rowOff>92697</xdr:rowOff>
    </xdr:to>
    <xdr:sp macro="" textlink="">
      <xdr:nvSpPr>
        <xdr:cNvPr id="821" name="楕円 820"/>
        <xdr:cNvSpPr/>
      </xdr:nvSpPr>
      <xdr:spPr>
        <a:xfrm>
          <a:off x="221107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77474</xdr:rowOff>
    </xdr:from>
    <xdr:ext cx="313932" cy="259045"/>
    <xdr:sp macro="" textlink="">
      <xdr:nvSpPr>
        <xdr:cNvPr id="822" name="貸付金該当値テキスト"/>
        <xdr:cNvSpPr txBox="1"/>
      </xdr:nvSpPr>
      <xdr:spPr>
        <a:xfrm>
          <a:off x="22212300" y="10021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162966</xdr:rowOff>
    </xdr:from>
    <xdr:to>
      <xdr:col>112</xdr:col>
      <xdr:colOff>38100</xdr:colOff>
      <xdr:row>59</xdr:row>
      <xdr:rowOff>93116</xdr:rowOff>
    </xdr:to>
    <xdr:sp macro="" textlink="">
      <xdr:nvSpPr>
        <xdr:cNvPr id="823" name="楕円 822"/>
        <xdr:cNvSpPr/>
      </xdr:nvSpPr>
      <xdr:spPr>
        <a:xfrm>
          <a:off x="21272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84243</xdr:rowOff>
    </xdr:from>
    <xdr:ext cx="313932" cy="259045"/>
    <xdr:sp macro="" textlink="">
      <xdr:nvSpPr>
        <xdr:cNvPr id="824" name="テキスト ボックス 823"/>
        <xdr:cNvSpPr txBox="1"/>
      </xdr:nvSpPr>
      <xdr:spPr>
        <a:xfrm>
          <a:off x="21166333" y="1019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162814</xdr:rowOff>
    </xdr:from>
    <xdr:to>
      <xdr:col>107</xdr:col>
      <xdr:colOff>101600</xdr:colOff>
      <xdr:row>59</xdr:row>
      <xdr:rowOff>92964</xdr:rowOff>
    </xdr:to>
    <xdr:sp macro="" textlink="">
      <xdr:nvSpPr>
        <xdr:cNvPr id="825" name="楕円 824"/>
        <xdr:cNvSpPr/>
      </xdr:nvSpPr>
      <xdr:spPr>
        <a:xfrm>
          <a:off x="20383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84091</xdr:rowOff>
    </xdr:from>
    <xdr:ext cx="313932" cy="259045"/>
    <xdr:sp macro="" textlink="">
      <xdr:nvSpPr>
        <xdr:cNvPr id="826" name="テキスト ボックス 825"/>
        <xdr:cNvSpPr txBox="1"/>
      </xdr:nvSpPr>
      <xdr:spPr>
        <a:xfrm>
          <a:off x="20277333" y="1019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160986</xdr:rowOff>
    </xdr:from>
    <xdr:to>
      <xdr:col>102</xdr:col>
      <xdr:colOff>165100</xdr:colOff>
      <xdr:row>59</xdr:row>
      <xdr:rowOff>91136</xdr:rowOff>
    </xdr:to>
    <xdr:sp macro="" textlink="">
      <xdr:nvSpPr>
        <xdr:cNvPr id="827" name="楕円 826"/>
        <xdr:cNvSpPr/>
      </xdr:nvSpPr>
      <xdr:spPr>
        <a:xfrm>
          <a:off x="19494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82263</xdr:rowOff>
    </xdr:from>
    <xdr:ext cx="378565" cy="259045"/>
    <xdr:sp macro="" textlink="">
      <xdr:nvSpPr>
        <xdr:cNvPr id="828" name="テキスト ボックス 827"/>
        <xdr:cNvSpPr txBox="1"/>
      </xdr:nvSpPr>
      <xdr:spPr>
        <a:xfrm>
          <a:off x="19356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161137</xdr:rowOff>
    </xdr:from>
    <xdr:to>
      <xdr:col>98</xdr:col>
      <xdr:colOff>38100</xdr:colOff>
      <xdr:row>59</xdr:row>
      <xdr:rowOff>91287</xdr:rowOff>
    </xdr:to>
    <xdr:sp macro="" textlink="">
      <xdr:nvSpPr>
        <xdr:cNvPr id="829" name="楕円 828"/>
        <xdr:cNvSpPr/>
      </xdr:nvSpPr>
      <xdr:spPr>
        <a:xfrm>
          <a:off x="18605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82414</xdr:rowOff>
    </xdr:from>
    <xdr:ext cx="378565" cy="259045"/>
    <xdr:sp macro="" textlink="">
      <xdr:nvSpPr>
        <xdr:cNvPr id="830" name="テキスト ボックス 829"/>
        <xdr:cNvSpPr txBox="1"/>
      </xdr:nvSpPr>
      <xdr:spPr>
        <a:xfrm>
          <a:off x="18467017" y="101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128818</xdr:rowOff>
    </xdr:from>
    <xdr:to>
      <xdr:col>116</xdr:col>
      <xdr:colOff>63500</xdr:colOff>
      <xdr:row>76</xdr:row>
      <xdr:rowOff>157279</xdr:rowOff>
    </xdr:to>
    <xdr:cxnSp macro="">
      <xdr:nvCxnSpPr>
        <xdr:cNvPr id="858" name="直線コネクタ 857"/>
        <xdr:cNvCxnSpPr/>
      </xdr:nvCxnSpPr>
      <xdr:spPr>
        <a:xfrm flipV="1">
          <a:off x="21323300" y="13159018"/>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157279</xdr:rowOff>
    </xdr:from>
    <xdr:to>
      <xdr:col>111</xdr:col>
      <xdr:colOff>177800</xdr:colOff>
      <xdr:row>77</xdr:row>
      <xdr:rowOff>21330</xdr:rowOff>
    </xdr:to>
    <xdr:cxnSp macro="">
      <xdr:nvCxnSpPr>
        <xdr:cNvPr id="861" name="直線コネクタ 860"/>
        <xdr:cNvCxnSpPr/>
      </xdr:nvCxnSpPr>
      <xdr:spPr>
        <a:xfrm flipV="1">
          <a:off x="20434300" y="13187479"/>
          <a:ext cx="889000" cy="3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21330</xdr:rowOff>
    </xdr:from>
    <xdr:to>
      <xdr:col>107</xdr:col>
      <xdr:colOff>50800</xdr:colOff>
      <xdr:row>77</xdr:row>
      <xdr:rowOff>36647</xdr:rowOff>
    </xdr:to>
    <xdr:cxnSp macro="">
      <xdr:nvCxnSpPr>
        <xdr:cNvPr id="864" name="直線コネクタ 863"/>
        <xdr:cNvCxnSpPr/>
      </xdr:nvCxnSpPr>
      <xdr:spPr>
        <a:xfrm flipV="1">
          <a:off x="19545300" y="13222980"/>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36647</xdr:rowOff>
    </xdr:from>
    <xdr:to>
      <xdr:col>102</xdr:col>
      <xdr:colOff>114300</xdr:colOff>
      <xdr:row>77</xdr:row>
      <xdr:rowOff>96197</xdr:rowOff>
    </xdr:to>
    <xdr:cxnSp macro="">
      <xdr:nvCxnSpPr>
        <xdr:cNvPr id="867" name="直線コネクタ 866"/>
        <xdr:cNvCxnSpPr/>
      </xdr:nvCxnSpPr>
      <xdr:spPr>
        <a:xfrm flipV="1">
          <a:off x="18656300" y="13238297"/>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78018</xdr:rowOff>
    </xdr:from>
    <xdr:to>
      <xdr:col>116</xdr:col>
      <xdr:colOff>114300</xdr:colOff>
      <xdr:row>77</xdr:row>
      <xdr:rowOff>8168</xdr:rowOff>
    </xdr:to>
    <xdr:sp macro="" textlink="">
      <xdr:nvSpPr>
        <xdr:cNvPr id="877" name="楕円 876"/>
        <xdr:cNvSpPr/>
      </xdr:nvSpPr>
      <xdr:spPr>
        <a:xfrm>
          <a:off x="22110700" y="131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56445</xdr:rowOff>
    </xdr:from>
    <xdr:ext cx="534377" cy="259045"/>
    <xdr:sp macro="" textlink="">
      <xdr:nvSpPr>
        <xdr:cNvPr id="878" name="繰出金該当値テキスト"/>
        <xdr:cNvSpPr txBox="1"/>
      </xdr:nvSpPr>
      <xdr:spPr>
        <a:xfrm>
          <a:off x="22212300" y="1308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106479</xdr:rowOff>
    </xdr:from>
    <xdr:to>
      <xdr:col>112</xdr:col>
      <xdr:colOff>38100</xdr:colOff>
      <xdr:row>77</xdr:row>
      <xdr:rowOff>36629</xdr:rowOff>
    </xdr:to>
    <xdr:sp macro="" textlink="">
      <xdr:nvSpPr>
        <xdr:cNvPr id="879" name="楕円 878"/>
        <xdr:cNvSpPr/>
      </xdr:nvSpPr>
      <xdr:spPr>
        <a:xfrm>
          <a:off x="21272500" y="131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27756</xdr:rowOff>
    </xdr:from>
    <xdr:ext cx="534377" cy="259045"/>
    <xdr:sp macro="" textlink="">
      <xdr:nvSpPr>
        <xdr:cNvPr id="880" name="テキスト ボックス 879"/>
        <xdr:cNvSpPr txBox="1"/>
      </xdr:nvSpPr>
      <xdr:spPr>
        <a:xfrm>
          <a:off x="21056111" y="132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141980</xdr:rowOff>
    </xdr:from>
    <xdr:to>
      <xdr:col>107</xdr:col>
      <xdr:colOff>101600</xdr:colOff>
      <xdr:row>77</xdr:row>
      <xdr:rowOff>72130</xdr:rowOff>
    </xdr:to>
    <xdr:sp macro="" textlink="">
      <xdr:nvSpPr>
        <xdr:cNvPr id="881" name="楕円 880"/>
        <xdr:cNvSpPr/>
      </xdr:nvSpPr>
      <xdr:spPr>
        <a:xfrm>
          <a:off x="20383500" y="13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63257</xdr:rowOff>
    </xdr:from>
    <xdr:ext cx="534377" cy="259045"/>
    <xdr:sp macro="" textlink="">
      <xdr:nvSpPr>
        <xdr:cNvPr id="882" name="テキスト ボックス 881"/>
        <xdr:cNvSpPr txBox="1"/>
      </xdr:nvSpPr>
      <xdr:spPr>
        <a:xfrm>
          <a:off x="20167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157297</xdr:rowOff>
    </xdr:from>
    <xdr:to>
      <xdr:col>102</xdr:col>
      <xdr:colOff>165100</xdr:colOff>
      <xdr:row>77</xdr:row>
      <xdr:rowOff>87447</xdr:rowOff>
    </xdr:to>
    <xdr:sp macro="" textlink="">
      <xdr:nvSpPr>
        <xdr:cNvPr id="883" name="楕円 882"/>
        <xdr:cNvSpPr/>
      </xdr:nvSpPr>
      <xdr:spPr>
        <a:xfrm>
          <a:off x="19494500" y="131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78574</xdr:rowOff>
    </xdr:from>
    <xdr:ext cx="534377" cy="259045"/>
    <xdr:sp macro="" textlink="">
      <xdr:nvSpPr>
        <xdr:cNvPr id="884" name="テキスト ボックス 883"/>
        <xdr:cNvSpPr txBox="1"/>
      </xdr:nvSpPr>
      <xdr:spPr>
        <a:xfrm>
          <a:off x="19278111" y="132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45397</xdr:rowOff>
    </xdr:from>
    <xdr:to>
      <xdr:col>98</xdr:col>
      <xdr:colOff>38100</xdr:colOff>
      <xdr:row>77</xdr:row>
      <xdr:rowOff>146997</xdr:rowOff>
    </xdr:to>
    <xdr:sp macro="" textlink="">
      <xdr:nvSpPr>
        <xdr:cNvPr id="885" name="楕円 884"/>
        <xdr:cNvSpPr/>
      </xdr:nvSpPr>
      <xdr:spPr>
        <a:xfrm>
          <a:off x="18605500" y="132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138124</xdr:rowOff>
    </xdr:from>
    <xdr:ext cx="534377" cy="259045"/>
    <xdr:sp macro="" textlink="">
      <xdr:nvSpPr>
        <xdr:cNvPr id="886" name="テキスト ボックス 885"/>
        <xdr:cNvSpPr txBox="1"/>
      </xdr:nvSpPr>
      <xdr:spPr>
        <a:xfrm>
          <a:off x="18389111" y="1333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の住民一人当たりのコストが類似団体と比較して高くなっている。人件費が高くなっている要因は、本市が重点的に子供に関する施策を進めてきたことから民生部門や教育部門の施設・職員数が多くなっていることや、区画整理事業や地籍調査事業を推進していることから、土木部門において職員数が多くなっているためである。補助費等については、下水道事業に公営企業法を適用しているため繰出金の性質を補助費等に分類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小学校施設整備事業等を行ったことなどから、類似団体と比較して高い水準となっている。今後、ファシリティマネジメントの推進により、公共施設等の計画的な予防保全によりライフサイクルコストの最小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65,539
64,680
86.42
26,183,604
24,958,136
1,011,492
14,349,156
25,347,143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65634</xdr:rowOff>
    </xdr:from>
    <xdr:to>
      <xdr:col>24</xdr:col>
      <xdr:colOff>63500</xdr:colOff>
      <xdr:row>33</xdr:row>
      <xdr:rowOff>125069</xdr:rowOff>
    </xdr:to>
    <xdr:cxnSp macro="">
      <xdr:nvCxnSpPr>
        <xdr:cNvPr id="59" name="直線コネクタ 58"/>
        <xdr:cNvCxnSpPr/>
      </xdr:nvCxnSpPr>
      <xdr:spPr>
        <a:xfrm flipV="1">
          <a:off x="3797300" y="572348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81178</xdr:rowOff>
    </xdr:from>
    <xdr:to>
      <xdr:col>19</xdr:col>
      <xdr:colOff>177800</xdr:colOff>
      <xdr:row>33</xdr:row>
      <xdr:rowOff>125069</xdr:rowOff>
    </xdr:to>
    <xdr:cxnSp macro="">
      <xdr:nvCxnSpPr>
        <xdr:cNvPr id="62" name="直線コネクタ 61"/>
        <xdr:cNvCxnSpPr/>
      </xdr:nvCxnSpPr>
      <xdr:spPr>
        <a:xfrm>
          <a:off x="2908300" y="573902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92151</xdr:rowOff>
    </xdr:from>
    <xdr:to>
      <xdr:col>15</xdr:col>
      <xdr:colOff>50800</xdr:colOff>
      <xdr:row>33</xdr:row>
      <xdr:rowOff>81178</xdr:rowOff>
    </xdr:to>
    <xdr:cxnSp macro="">
      <xdr:nvCxnSpPr>
        <xdr:cNvPr id="65" name="直線コネクタ 64"/>
        <xdr:cNvCxnSpPr/>
      </xdr:nvCxnSpPr>
      <xdr:spPr>
        <a:xfrm>
          <a:off x="2019300" y="5578551"/>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92151</xdr:rowOff>
    </xdr:from>
    <xdr:to>
      <xdr:col>10</xdr:col>
      <xdr:colOff>114300</xdr:colOff>
      <xdr:row>32</xdr:row>
      <xdr:rowOff>136042</xdr:rowOff>
    </xdr:to>
    <xdr:cxnSp macro="">
      <xdr:nvCxnSpPr>
        <xdr:cNvPr id="68" name="直線コネクタ 67"/>
        <xdr:cNvCxnSpPr/>
      </xdr:nvCxnSpPr>
      <xdr:spPr>
        <a:xfrm flipV="1">
          <a:off x="1130300" y="5578551"/>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14834</xdr:rowOff>
    </xdr:from>
    <xdr:to>
      <xdr:col>24</xdr:col>
      <xdr:colOff>114300</xdr:colOff>
      <xdr:row>33</xdr:row>
      <xdr:rowOff>116434</xdr:rowOff>
    </xdr:to>
    <xdr:sp macro="" textlink="">
      <xdr:nvSpPr>
        <xdr:cNvPr id="78" name="楕円 77"/>
        <xdr:cNvSpPr/>
      </xdr:nvSpPr>
      <xdr:spPr>
        <a:xfrm>
          <a:off x="45847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37711</xdr:rowOff>
    </xdr:from>
    <xdr:ext cx="469744" cy="259045"/>
    <xdr:sp macro="" textlink="">
      <xdr:nvSpPr>
        <xdr:cNvPr id="79" name="議会費該当値テキスト"/>
        <xdr:cNvSpPr txBox="1"/>
      </xdr:nvSpPr>
      <xdr:spPr>
        <a:xfrm>
          <a:off x="4686300" y="552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74269</xdr:rowOff>
    </xdr:from>
    <xdr:to>
      <xdr:col>20</xdr:col>
      <xdr:colOff>38100</xdr:colOff>
      <xdr:row>34</xdr:row>
      <xdr:rowOff>4419</xdr:rowOff>
    </xdr:to>
    <xdr:sp macro="" textlink="">
      <xdr:nvSpPr>
        <xdr:cNvPr id="80" name="楕円 79"/>
        <xdr:cNvSpPr/>
      </xdr:nvSpPr>
      <xdr:spPr>
        <a:xfrm>
          <a:off x="3746500" y="5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20946</xdr:rowOff>
    </xdr:from>
    <xdr:ext cx="469744" cy="259045"/>
    <xdr:sp macro="" textlink="">
      <xdr:nvSpPr>
        <xdr:cNvPr id="81" name="テキスト ボックス 80"/>
        <xdr:cNvSpPr txBox="1"/>
      </xdr:nvSpPr>
      <xdr:spPr>
        <a:xfrm>
          <a:off x="3562428" y="55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30378</xdr:rowOff>
    </xdr:from>
    <xdr:to>
      <xdr:col>15</xdr:col>
      <xdr:colOff>101600</xdr:colOff>
      <xdr:row>33</xdr:row>
      <xdr:rowOff>131978</xdr:rowOff>
    </xdr:to>
    <xdr:sp macro="" textlink="">
      <xdr:nvSpPr>
        <xdr:cNvPr id="82" name="楕円 81"/>
        <xdr:cNvSpPr/>
      </xdr:nvSpPr>
      <xdr:spPr>
        <a:xfrm>
          <a:off x="2857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148505</xdr:rowOff>
    </xdr:from>
    <xdr:ext cx="469744" cy="259045"/>
    <xdr:sp macro="" textlink="">
      <xdr:nvSpPr>
        <xdr:cNvPr id="83" name="テキスト ボックス 82"/>
        <xdr:cNvSpPr txBox="1"/>
      </xdr:nvSpPr>
      <xdr:spPr>
        <a:xfrm>
          <a:off x="2673428" y="54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41351</xdr:rowOff>
    </xdr:from>
    <xdr:to>
      <xdr:col>10</xdr:col>
      <xdr:colOff>165100</xdr:colOff>
      <xdr:row>32</xdr:row>
      <xdr:rowOff>142951</xdr:rowOff>
    </xdr:to>
    <xdr:sp macro="" textlink="">
      <xdr:nvSpPr>
        <xdr:cNvPr id="84" name="楕円 83"/>
        <xdr:cNvSpPr/>
      </xdr:nvSpPr>
      <xdr:spPr>
        <a:xfrm>
          <a:off x="1968500" y="55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159478</xdr:rowOff>
    </xdr:from>
    <xdr:ext cx="469744" cy="259045"/>
    <xdr:sp macro="" textlink="">
      <xdr:nvSpPr>
        <xdr:cNvPr id="85" name="テキスト ボックス 84"/>
        <xdr:cNvSpPr txBox="1"/>
      </xdr:nvSpPr>
      <xdr:spPr>
        <a:xfrm>
          <a:off x="1784428" y="53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85242</xdr:rowOff>
    </xdr:from>
    <xdr:to>
      <xdr:col>6</xdr:col>
      <xdr:colOff>38100</xdr:colOff>
      <xdr:row>33</xdr:row>
      <xdr:rowOff>15392</xdr:rowOff>
    </xdr:to>
    <xdr:sp macro="" textlink="">
      <xdr:nvSpPr>
        <xdr:cNvPr id="86" name="楕円 85"/>
        <xdr:cNvSpPr/>
      </xdr:nvSpPr>
      <xdr:spPr>
        <a:xfrm>
          <a:off x="1079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31919</xdr:rowOff>
    </xdr:from>
    <xdr:ext cx="469744" cy="259045"/>
    <xdr:sp macro="" textlink="">
      <xdr:nvSpPr>
        <xdr:cNvPr id="87" name="テキスト ボックス 86"/>
        <xdr:cNvSpPr txBox="1"/>
      </xdr:nvSpPr>
      <xdr:spPr>
        <a:xfrm>
          <a:off x="895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68655</xdr:rowOff>
    </xdr:from>
    <xdr:to>
      <xdr:col>24</xdr:col>
      <xdr:colOff>63500</xdr:colOff>
      <xdr:row>57</xdr:row>
      <xdr:rowOff>115648</xdr:rowOff>
    </xdr:to>
    <xdr:cxnSp macro="">
      <xdr:nvCxnSpPr>
        <xdr:cNvPr id="119" name="直線コネクタ 118"/>
        <xdr:cNvCxnSpPr/>
      </xdr:nvCxnSpPr>
      <xdr:spPr>
        <a:xfrm>
          <a:off x="3797300" y="9841305"/>
          <a:ext cx="8382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64050</xdr:rowOff>
    </xdr:from>
    <xdr:to>
      <xdr:col>19</xdr:col>
      <xdr:colOff>177800</xdr:colOff>
      <xdr:row>57</xdr:row>
      <xdr:rowOff>68655</xdr:rowOff>
    </xdr:to>
    <xdr:cxnSp macro="">
      <xdr:nvCxnSpPr>
        <xdr:cNvPr id="122" name="直線コネクタ 121"/>
        <xdr:cNvCxnSpPr/>
      </xdr:nvCxnSpPr>
      <xdr:spPr>
        <a:xfrm>
          <a:off x="2908300" y="9836700"/>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64050</xdr:rowOff>
    </xdr:from>
    <xdr:to>
      <xdr:col>15</xdr:col>
      <xdr:colOff>50800</xdr:colOff>
      <xdr:row>57</xdr:row>
      <xdr:rowOff>132875</xdr:rowOff>
    </xdr:to>
    <xdr:cxnSp macro="">
      <xdr:nvCxnSpPr>
        <xdr:cNvPr id="125" name="直線コネクタ 124"/>
        <xdr:cNvCxnSpPr/>
      </xdr:nvCxnSpPr>
      <xdr:spPr>
        <a:xfrm flipV="1">
          <a:off x="2019300" y="9836700"/>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132875</xdr:rowOff>
    </xdr:from>
    <xdr:to>
      <xdr:col>10</xdr:col>
      <xdr:colOff>114300</xdr:colOff>
      <xdr:row>58</xdr:row>
      <xdr:rowOff>34952</xdr:rowOff>
    </xdr:to>
    <xdr:cxnSp macro="">
      <xdr:nvCxnSpPr>
        <xdr:cNvPr id="128" name="直線コネクタ 127"/>
        <xdr:cNvCxnSpPr/>
      </xdr:nvCxnSpPr>
      <xdr:spPr>
        <a:xfrm flipV="1">
          <a:off x="1130300" y="9905525"/>
          <a:ext cx="889000" cy="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64848</xdr:rowOff>
    </xdr:from>
    <xdr:to>
      <xdr:col>24</xdr:col>
      <xdr:colOff>114300</xdr:colOff>
      <xdr:row>57</xdr:row>
      <xdr:rowOff>166448</xdr:rowOff>
    </xdr:to>
    <xdr:sp macro="" textlink="">
      <xdr:nvSpPr>
        <xdr:cNvPr id="138" name="楕円 137"/>
        <xdr:cNvSpPr/>
      </xdr:nvSpPr>
      <xdr:spPr>
        <a:xfrm>
          <a:off x="4584700" y="98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43275</xdr:rowOff>
    </xdr:from>
    <xdr:ext cx="534377" cy="259045"/>
    <xdr:sp macro="" textlink="">
      <xdr:nvSpPr>
        <xdr:cNvPr id="139" name="総務費該当値テキスト"/>
        <xdr:cNvSpPr txBox="1"/>
      </xdr:nvSpPr>
      <xdr:spPr>
        <a:xfrm>
          <a:off x="4686300" y="9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17855</xdr:rowOff>
    </xdr:from>
    <xdr:to>
      <xdr:col>20</xdr:col>
      <xdr:colOff>38100</xdr:colOff>
      <xdr:row>57</xdr:row>
      <xdr:rowOff>119455</xdr:rowOff>
    </xdr:to>
    <xdr:sp macro="" textlink="">
      <xdr:nvSpPr>
        <xdr:cNvPr id="140" name="楕円 139"/>
        <xdr:cNvSpPr/>
      </xdr:nvSpPr>
      <xdr:spPr>
        <a:xfrm>
          <a:off x="3746500" y="97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110582</xdr:rowOff>
    </xdr:from>
    <xdr:ext cx="534377" cy="259045"/>
    <xdr:sp macro="" textlink="">
      <xdr:nvSpPr>
        <xdr:cNvPr id="141" name="テキスト ボックス 140"/>
        <xdr:cNvSpPr txBox="1"/>
      </xdr:nvSpPr>
      <xdr:spPr>
        <a:xfrm>
          <a:off x="3530111" y="98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13250</xdr:rowOff>
    </xdr:from>
    <xdr:to>
      <xdr:col>15</xdr:col>
      <xdr:colOff>101600</xdr:colOff>
      <xdr:row>57</xdr:row>
      <xdr:rowOff>114850</xdr:rowOff>
    </xdr:to>
    <xdr:sp macro="" textlink="">
      <xdr:nvSpPr>
        <xdr:cNvPr id="142" name="楕円 141"/>
        <xdr:cNvSpPr/>
      </xdr:nvSpPr>
      <xdr:spPr>
        <a:xfrm>
          <a:off x="2857500" y="97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105977</xdr:rowOff>
    </xdr:from>
    <xdr:ext cx="534377" cy="259045"/>
    <xdr:sp macro="" textlink="">
      <xdr:nvSpPr>
        <xdr:cNvPr id="143" name="テキスト ボックス 142"/>
        <xdr:cNvSpPr txBox="1"/>
      </xdr:nvSpPr>
      <xdr:spPr>
        <a:xfrm>
          <a:off x="2641111" y="987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82075</xdr:rowOff>
    </xdr:from>
    <xdr:to>
      <xdr:col>10</xdr:col>
      <xdr:colOff>165100</xdr:colOff>
      <xdr:row>58</xdr:row>
      <xdr:rowOff>12225</xdr:rowOff>
    </xdr:to>
    <xdr:sp macro="" textlink="">
      <xdr:nvSpPr>
        <xdr:cNvPr id="144" name="楕円 143"/>
        <xdr:cNvSpPr/>
      </xdr:nvSpPr>
      <xdr:spPr>
        <a:xfrm>
          <a:off x="1968500" y="98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3352</xdr:rowOff>
    </xdr:from>
    <xdr:ext cx="534377" cy="259045"/>
    <xdr:sp macro="" textlink="">
      <xdr:nvSpPr>
        <xdr:cNvPr id="145" name="テキスト ボックス 144"/>
        <xdr:cNvSpPr txBox="1"/>
      </xdr:nvSpPr>
      <xdr:spPr>
        <a:xfrm>
          <a:off x="1752111" y="99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155602</xdr:rowOff>
    </xdr:from>
    <xdr:to>
      <xdr:col>6</xdr:col>
      <xdr:colOff>38100</xdr:colOff>
      <xdr:row>58</xdr:row>
      <xdr:rowOff>85752</xdr:rowOff>
    </xdr:to>
    <xdr:sp macro="" textlink="">
      <xdr:nvSpPr>
        <xdr:cNvPr id="146" name="楕円 145"/>
        <xdr:cNvSpPr/>
      </xdr:nvSpPr>
      <xdr:spPr>
        <a:xfrm>
          <a:off x="1079500" y="99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76879</xdr:rowOff>
    </xdr:from>
    <xdr:ext cx="534377" cy="259045"/>
    <xdr:sp macro="" textlink="">
      <xdr:nvSpPr>
        <xdr:cNvPr id="147" name="テキスト ボックス 146"/>
        <xdr:cNvSpPr txBox="1"/>
      </xdr:nvSpPr>
      <xdr:spPr>
        <a:xfrm>
          <a:off x="863111" y="100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88864</xdr:rowOff>
    </xdr:from>
    <xdr:to>
      <xdr:col>24</xdr:col>
      <xdr:colOff>63500</xdr:colOff>
      <xdr:row>75</xdr:row>
      <xdr:rowOff>93741</xdr:rowOff>
    </xdr:to>
    <xdr:cxnSp macro="">
      <xdr:nvCxnSpPr>
        <xdr:cNvPr id="179" name="直線コネクタ 178"/>
        <xdr:cNvCxnSpPr/>
      </xdr:nvCxnSpPr>
      <xdr:spPr>
        <a:xfrm flipV="1">
          <a:off x="3797300" y="12947614"/>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93741</xdr:rowOff>
    </xdr:from>
    <xdr:to>
      <xdr:col>19</xdr:col>
      <xdr:colOff>177800</xdr:colOff>
      <xdr:row>75</xdr:row>
      <xdr:rowOff>120835</xdr:rowOff>
    </xdr:to>
    <xdr:cxnSp macro="">
      <xdr:nvCxnSpPr>
        <xdr:cNvPr id="182" name="直線コネクタ 181"/>
        <xdr:cNvCxnSpPr/>
      </xdr:nvCxnSpPr>
      <xdr:spPr>
        <a:xfrm flipV="1">
          <a:off x="2908300" y="12952491"/>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120835</xdr:rowOff>
    </xdr:from>
    <xdr:to>
      <xdr:col>15</xdr:col>
      <xdr:colOff>50800</xdr:colOff>
      <xdr:row>75</xdr:row>
      <xdr:rowOff>150727</xdr:rowOff>
    </xdr:to>
    <xdr:cxnSp macro="">
      <xdr:nvCxnSpPr>
        <xdr:cNvPr id="185" name="直線コネクタ 184"/>
        <xdr:cNvCxnSpPr/>
      </xdr:nvCxnSpPr>
      <xdr:spPr>
        <a:xfrm flipV="1">
          <a:off x="2019300" y="12979585"/>
          <a:ext cx="889000" cy="2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150727</xdr:rowOff>
    </xdr:from>
    <xdr:to>
      <xdr:col>10</xdr:col>
      <xdr:colOff>114300</xdr:colOff>
      <xdr:row>76</xdr:row>
      <xdr:rowOff>78533</xdr:rowOff>
    </xdr:to>
    <xdr:cxnSp macro="">
      <xdr:nvCxnSpPr>
        <xdr:cNvPr id="188" name="直線コネクタ 187"/>
        <xdr:cNvCxnSpPr/>
      </xdr:nvCxnSpPr>
      <xdr:spPr>
        <a:xfrm flipV="1">
          <a:off x="1130300" y="13009477"/>
          <a:ext cx="889000" cy="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38064</xdr:rowOff>
    </xdr:from>
    <xdr:to>
      <xdr:col>24</xdr:col>
      <xdr:colOff>114300</xdr:colOff>
      <xdr:row>75</xdr:row>
      <xdr:rowOff>139664</xdr:rowOff>
    </xdr:to>
    <xdr:sp macro="" textlink="">
      <xdr:nvSpPr>
        <xdr:cNvPr id="198" name="楕円 197"/>
        <xdr:cNvSpPr/>
      </xdr:nvSpPr>
      <xdr:spPr>
        <a:xfrm>
          <a:off x="4584700" y="128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60941</xdr:rowOff>
    </xdr:from>
    <xdr:ext cx="599010" cy="259045"/>
    <xdr:sp macro="" textlink="">
      <xdr:nvSpPr>
        <xdr:cNvPr id="199" name="民生費該当値テキスト"/>
        <xdr:cNvSpPr txBox="1"/>
      </xdr:nvSpPr>
      <xdr:spPr>
        <a:xfrm>
          <a:off x="4686300" y="1274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42941</xdr:rowOff>
    </xdr:from>
    <xdr:to>
      <xdr:col>20</xdr:col>
      <xdr:colOff>38100</xdr:colOff>
      <xdr:row>75</xdr:row>
      <xdr:rowOff>144541</xdr:rowOff>
    </xdr:to>
    <xdr:sp macro="" textlink="">
      <xdr:nvSpPr>
        <xdr:cNvPr id="200" name="楕円 199"/>
        <xdr:cNvSpPr/>
      </xdr:nvSpPr>
      <xdr:spPr>
        <a:xfrm>
          <a:off x="3746500" y="129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161068</xdr:rowOff>
    </xdr:from>
    <xdr:ext cx="599010" cy="259045"/>
    <xdr:sp macro="" textlink="">
      <xdr:nvSpPr>
        <xdr:cNvPr id="201" name="テキスト ボックス 200"/>
        <xdr:cNvSpPr txBox="1"/>
      </xdr:nvSpPr>
      <xdr:spPr>
        <a:xfrm>
          <a:off x="3497795" y="1267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70035</xdr:rowOff>
    </xdr:from>
    <xdr:to>
      <xdr:col>15</xdr:col>
      <xdr:colOff>101600</xdr:colOff>
      <xdr:row>76</xdr:row>
      <xdr:rowOff>186</xdr:rowOff>
    </xdr:to>
    <xdr:sp macro="" textlink="">
      <xdr:nvSpPr>
        <xdr:cNvPr id="202" name="楕円 201"/>
        <xdr:cNvSpPr/>
      </xdr:nvSpPr>
      <xdr:spPr>
        <a:xfrm>
          <a:off x="2857500" y="12928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16712</xdr:rowOff>
    </xdr:from>
    <xdr:ext cx="599010" cy="259045"/>
    <xdr:sp macro="" textlink="">
      <xdr:nvSpPr>
        <xdr:cNvPr id="203" name="テキスト ボックス 202"/>
        <xdr:cNvSpPr txBox="1"/>
      </xdr:nvSpPr>
      <xdr:spPr>
        <a:xfrm>
          <a:off x="2608795" y="1270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99927</xdr:rowOff>
    </xdr:from>
    <xdr:to>
      <xdr:col>10</xdr:col>
      <xdr:colOff>165100</xdr:colOff>
      <xdr:row>76</xdr:row>
      <xdr:rowOff>30077</xdr:rowOff>
    </xdr:to>
    <xdr:sp macro="" textlink="">
      <xdr:nvSpPr>
        <xdr:cNvPr id="204" name="楕円 203"/>
        <xdr:cNvSpPr/>
      </xdr:nvSpPr>
      <xdr:spPr>
        <a:xfrm>
          <a:off x="1968500" y="1295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46604</xdr:rowOff>
    </xdr:from>
    <xdr:ext cx="599010" cy="259045"/>
    <xdr:sp macro="" textlink="">
      <xdr:nvSpPr>
        <xdr:cNvPr id="205" name="テキスト ボックス 204"/>
        <xdr:cNvSpPr txBox="1"/>
      </xdr:nvSpPr>
      <xdr:spPr>
        <a:xfrm>
          <a:off x="1719795" y="1273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27733</xdr:rowOff>
    </xdr:from>
    <xdr:to>
      <xdr:col>6</xdr:col>
      <xdr:colOff>38100</xdr:colOff>
      <xdr:row>76</xdr:row>
      <xdr:rowOff>129333</xdr:rowOff>
    </xdr:to>
    <xdr:sp macro="" textlink="">
      <xdr:nvSpPr>
        <xdr:cNvPr id="206" name="楕円 205"/>
        <xdr:cNvSpPr/>
      </xdr:nvSpPr>
      <xdr:spPr>
        <a:xfrm>
          <a:off x="1079500" y="130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120460</xdr:rowOff>
    </xdr:from>
    <xdr:ext cx="599010" cy="259045"/>
    <xdr:sp macro="" textlink="">
      <xdr:nvSpPr>
        <xdr:cNvPr id="207" name="テキスト ボックス 206"/>
        <xdr:cNvSpPr txBox="1"/>
      </xdr:nvSpPr>
      <xdr:spPr>
        <a:xfrm>
          <a:off x="830795" y="1315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163866</xdr:rowOff>
    </xdr:from>
    <xdr:to>
      <xdr:col>24</xdr:col>
      <xdr:colOff>63500</xdr:colOff>
      <xdr:row>98</xdr:row>
      <xdr:rowOff>166120</xdr:rowOff>
    </xdr:to>
    <xdr:cxnSp macro="">
      <xdr:nvCxnSpPr>
        <xdr:cNvPr id="239" name="直線コネクタ 238"/>
        <xdr:cNvCxnSpPr/>
      </xdr:nvCxnSpPr>
      <xdr:spPr>
        <a:xfrm flipV="1">
          <a:off x="3797300" y="16965966"/>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166120</xdr:rowOff>
    </xdr:from>
    <xdr:to>
      <xdr:col>19</xdr:col>
      <xdr:colOff>177800</xdr:colOff>
      <xdr:row>99</xdr:row>
      <xdr:rowOff>24747</xdr:rowOff>
    </xdr:to>
    <xdr:cxnSp macro="">
      <xdr:nvCxnSpPr>
        <xdr:cNvPr id="242" name="直線コネクタ 241"/>
        <xdr:cNvCxnSpPr/>
      </xdr:nvCxnSpPr>
      <xdr:spPr>
        <a:xfrm flipV="1">
          <a:off x="2908300" y="16968220"/>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31981</xdr:rowOff>
    </xdr:from>
    <xdr:to>
      <xdr:col>15</xdr:col>
      <xdr:colOff>50800</xdr:colOff>
      <xdr:row>99</xdr:row>
      <xdr:rowOff>24747</xdr:rowOff>
    </xdr:to>
    <xdr:cxnSp macro="">
      <xdr:nvCxnSpPr>
        <xdr:cNvPr id="245" name="直線コネクタ 244"/>
        <xdr:cNvCxnSpPr/>
      </xdr:nvCxnSpPr>
      <xdr:spPr>
        <a:xfrm>
          <a:off x="2019300" y="16834081"/>
          <a:ext cx="889000" cy="1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31981</xdr:rowOff>
    </xdr:from>
    <xdr:to>
      <xdr:col>10</xdr:col>
      <xdr:colOff>114300</xdr:colOff>
      <xdr:row>99</xdr:row>
      <xdr:rowOff>33319</xdr:rowOff>
    </xdr:to>
    <xdr:cxnSp macro="">
      <xdr:nvCxnSpPr>
        <xdr:cNvPr id="248" name="直線コネクタ 247"/>
        <xdr:cNvCxnSpPr/>
      </xdr:nvCxnSpPr>
      <xdr:spPr>
        <a:xfrm flipV="1">
          <a:off x="1130300" y="16834081"/>
          <a:ext cx="889000" cy="17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113066</xdr:rowOff>
    </xdr:from>
    <xdr:to>
      <xdr:col>24</xdr:col>
      <xdr:colOff>114300</xdr:colOff>
      <xdr:row>99</xdr:row>
      <xdr:rowOff>43216</xdr:rowOff>
    </xdr:to>
    <xdr:sp macro="" textlink="">
      <xdr:nvSpPr>
        <xdr:cNvPr id="258" name="楕円 257"/>
        <xdr:cNvSpPr/>
      </xdr:nvSpPr>
      <xdr:spPr>
        <a:xfrm>
          <a:off x="4584700" y="169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91493</xdr:rowOff>
    </xdr:from>
    <xdr:ext cx="534377" cy="259045"/>
    <xdr:sp macro="" textlink="">
      <xdr:nvSpPr>
        <xdr:cNvPr id="259" name="衛生費該当値テキスト"/>
        <xdr:cNvSpPr txBox="1"/>
      </xdr:nvSpPr>
      <xdr:spPr>
        <a:xfrm>
          <a:off x="4686300" y="168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115320</xdr:rowOff>
    </xdr:from>
    <xdr:to>
      <xdr:col>20</xdr:col>
      <xdr:colOff>38100</xdr:colOff>
      <xdr:row>99</xdr:row>
      <xdr:rowOff>45470</xdr:rowOff>
    </xdr:to>
    <xdr:sp macro="" textlink="">
      <xdr:nvSpPr>
        <xdr:cNvPr id="260" name="楕円 259"/>
        <xdr:cNvSpPr/>
      </xdr:nvSpPr>
      <xdr:spPr>
        <a:xfrm>
          <a:off x="3746500" y="169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36597</xdr:rowOff>
    </xdr:from>
    <xdr:ext cx="534377" cy="259045"/>
    <xdr:sp macro="" textlink="">
      <xdr:nvSpPr>
        <xdr:cNvPr id="261" name="テキスト ボックス 260"/>
        <xdr:cNvSpPr txBox="1"/>
      </xdr:nvSpPr>
      <xdr:spPr>
        <a:xfrm>
          <a:off x="3530111" y="170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145397</xdr:rowOff>
    </xdr:from>
    <xdr:to>
      <xdr:col>15</xdr:col>
      <xdr:colOff>101600</xdr:colOff>
      <xdr:row>99</xdr:row>
      <xdr:rowOff>75547</xdr:rowOff>
    </xdr:to>
    <xdr:sp macro="" textlink="">
      <xdr:nvSpPr>
        <xdr:cNvPr id="262" name="楕円 261"/>
        <xdr:cNvSpPr/>
      </xdr:nvSpPr>
      <xdr:spPr>
        <a:xfrm>
          <a:off x="2857500" y="16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66674</xdr:rowOff>
    </xdr:from>
    <xdr:ext cx="534377" cy="259045"/>
    <xdr:sp macro="" textlink="">
      <xdr:nvSpPr>
        <xdr:cNvPr id="263" name="テキスト ボックス 262"/>
        <xdr:cNvSpPr txBox="1"/>
      </xdr:nvSpPr>
      <xdr:spPr>
        <a:xfrm>
          <a:off x="2641111" y="170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152631</xdr:rowOff>
    </xdr:from>
    <xdr:to>
      <xdr:col>10</xdr:col>
      <xdr:colOff>165100</xdr:colOff>
      <xdr:row>98</xdr:row>
      <xdr:rowOff>82781</xdr:rowOff>
    </xdr:to>
    <xdr:sp macro="" textlink="">
      <xdr:nvSpPr>
        <xdr:cNvPr id="264" name="楕円 263"/>
        <xdr:cNvSpPr/>
      </xdr:nvSpPr>
      <xdr:spPr>
        <a:xfrm>
          <a:off x="1968500" y="167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99308</xdr:rowOff>
    </xdr:from>
    <xdr:ext cx="534377" cy="259045"/>
    <xdr:sp macro="" textlink="">
      <xdr:nvSpPr>
        <xdr:cNvPr id="265" name="テキスト ボックス 264"/>
        <xdr:cNvSpPr txBox="1"/>
      </xdr:nvSpPr>
      <xdr:spPr>
        <a:xfrm>
          <a:off x="1752111" y="165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153969</xdr:rowOff>
    </xdr:from>
    <xdr:to>
      <xdr:col>6</xdr:col>
      <xdr:colOff>38100</xdr:colOff>
      <xdr:row>99</xdr:row>
      <xdr:rowOff>84119</xdr:rowOff>
    </xdr:to>
    <xdr:sp macro="" textlink="">
      <xdr:nvSpPr>
        <xdr:cNvPr id="266" name="楕円 265"/>
        <xdr:cNvSpPr/>
      </xdr:nvSpPr>
      <xdr:spPr>
        <a:xfrm>
          <a:off x="1079500" y="169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75246</xdr:rowOff>
    </xdr:from>
    <xdr:ext cx="534377" cy="259045"/>
    <xdr:sp macro="" textlink="">
      <xdr:nvSpPr>
        <xdr:cNvPr id="267" name="テキスト ボックス 266"/>
        <xdr:cNvSpPr txBox="1"/>
      </xdr:nvSpPr>
      <xdr:spPr>
        <a:xfrm>
          <a:off x="863111" y="1704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65405</xdr:rowOff>
    </xdr:from>
    <xdr:to>
      <xdr:col>55</xdr:col>
      <xdr:colOff>0</xdr:colOff>
      <xdr:row>37</xdr:row>
      <xdr:rowOff>62357</xdr:rowOff>
    </xdr:to>
    <xdr:cxnSp macro="">
      <xdr:nvCxnSpPr>
        <xdr:cNvPr id="296" name="直線コネクタ 295"/>
        <xdr:cNvCxnSpPr/>
      </xdr:nvCxnSpPr>
      <xdr:spPr>
        <a:xfrm>
          <a:off x="9639300" y="6237605"/>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65405</xdr:rowOff>
    </xdr:from>
    <xdr:to>
      <xdr:col>50</xdr:col>
      <xdr:colOff>114300</xdr:colOff>
      <xdr:row>37</xdr:row>
      <xdr:rowOff>40640</xdr:rowOff>
    </xdr:to>
    <xdr:cxnSp macro="">
      <xdr:nvCxnSpPr>
        <xdr:cNvPr id="299" name="直線コネクタ 298"/>
        <xdr:cNvCxnSpPr/>
      </xdr:nvCxnSpPr>
      <xdr:spPr>
        <a:xfrm flipV="1">
          <a:off x="8750300" y="623760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78359</xdr:rowOff>
    </xdr:from>
    <xdr:to>
      <xdr:col>45</xdr:col>
      <xdr:colOff>177800</xdr:colOff>
      <xdr:row>37</xdr:row>
      <xdr:rowOff>40640</xdr:rowOff>
    </xdr:to>
    <xdr:cxnSp macro="">
      <xdr:nvCxnSpPr>
        <xdr:cNvPr id="302" name="直線コネクタ 301"/>
        <xdr:cNvCxnSpPr/>
      </xdr:nvCxnSpPr>
      <xdr:spPr>
        <a:xfrm>
          <a:off x="7861300" y="6250559"/>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78359</xdr:rowOff>
    </xdr:from>
    <xdr:to>
      <xdr:col>41</xdr:col>
      <xdr:colOff>50800</xdr:colOff>
      <xdr:row>38</xdr:row>
      <xdr:rowOff>108458</xdr:rowOff>
    </xdr:to>
    <xdr:cxnSp macro="">
      <xdr:nvCxnSpPr>
        <xdr:cNvPr id="305" name="直線コネクタ 304"/>
        <xdr:cNvCxnSpPr/>
      </xdr:nvCxnSpPr>
      <xdr:spPr>
        <a:xfrm flipV="1">
          <a:off x="6972300" y="6250559"/>
          <a:ext cx="889000" cy="3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11557</xdr:rowOff>
    </xdr:from>
    <xdr:to>
      <xdr:col>55</xdr:col>
      <xdr:colOff>50800</xdr:colOff>
      <xdr:row>37</xdr:row>
      <xdr:rowOff>113157</xdr:rowOff>
    </xdr:to>
    <xdr:sp macro="" textlink="">
      <xdr:nvSpPr>
        <xdr:cNvPr id="315" name="楕円 314"/>
        <xdr:cNvSpPr/>
      </xdr:nvSpPr>
      <xdr:spPr>
        <a:xfrm>
          <a:off x="104267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34434</xdr:rowOff>
    </xdr:from>
    <xdr:ext cx="378565" cy="259045"/>
    <xdr:sp macro="" textlink="">
      <xdr:nvSpPr>
        <xdr:cNvPr id="316" name="労働費該当値テキスト"/>
        <xdr:cNvSpPr txBox="1"/>
      </xdr:nvSpPr>
      <xdr:spPr>
        <a:xfrm>
          <a:off x="10528300"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14605</xdr:rowOff>
    </xdr:from>
    <xdr:to>
      <xdr:col>50</xdr:col>
      <xdr:colOff>165100</xdr:colOff>
      <xdr:row>36</xdr:row>
      <xdr:rowOff>116205</xdr:rowOff>
    </xdr:to>
    <xdr:sp macro="" textlink="">
      <xdr:nvSpPr>
        <xdr:cNvPr id="317" name="楕円 316"/>
        <xdr:cNvSpPr/>
      </xdr:nvSpPr>
      <xdr:spPr>
        <a:xfrm>
          <a:off x="958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132732</xdr:rowOff>
    </xdr:from>
    <xdr:ext cx="469744" cy="259045"/>
    <xdr:sp macro="" textlink="">
      <xdr:nvSpPr>
        <xdr:cNvPr id="318" name="テキスト ボックス 317"/>
        <xdr:cNvSpPr txBox="1"/>
      </xdr:nvSpPr>
      <xdr:spPr>
        <a:xfrm>
          <a:off x="9404428"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161290</xdr:rowOff>
    </xdr:from>
    <xdr:to>
      <xdr:col>46</xdr:col>
      <xdr:colOff>38100</xdr:colOff>
      <xdr:row>37</xdr:row>
      <xdr:rowOff>91440</xdr:rowOff>
    </xdr:to>
    <xdr:sp macro="" textlink="">
      <xdr:nvSpPr>
        <xdr:cNvPr id="319" name="楕円 318"/>
        <xdr:cNvSpPr/>
      </xdr:nvSpPr>
      <xdr:spPr>
        <a:xfrm>
          <a:off x="869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107967</xdr:rowOff>
    </xdr:from>
    <xdr:ext cx="378565" cy="259045"/>
    <xdr:sp macro="" textlink="">
      <xdr:nvSpPr>
        <xdr:cNvPr id="320" name="テキスト ボックス 319"/>
        <xdr:cNvSpPr txBox="1"/>
      </xdr:nvSpPr>
      <xdr:spPr>
        <a:xfrm>
          <a:off x="8561017" y="610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27559</xdr:rowOff>
    </xdr:from>
    <xdr:to>
      <xdr:col>41</xdr:col>
      <xdr:colOff>101600</xdr:colOff>
      <xdr:row>36</xdr:row>
      <xdr:rowOff>129159</xdr:rowOff>
    </xdr:to>
    <xdr:sp macro="" textlink="">
      <xdr:nvSpPr>
        <xdr:cNvPr id="321" name="楕円 320"/>
        <xdr:cNvSpPr/>
      </xdr:nvSpPr>
      <xdr:spPr>
        <a:xfrm>
          <a:off x="7810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145686</xdr:rowOff>
    </xdr:from>
    <xdr:ext cx="469744" cy="259045"/>
    <xdr:sp macro="" textlink="">
      <xdr:nvSpPr>
        <xdr:cNvPr id="322" name="テキスト ボックス 321"/>
        <xdr:cNvSpPr txBox="1"/>
      </xdr:nvSpPr>
      <xdr:spPr>
        <a:xfrm>
          <a:off x="7626428"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57658</xdr:rowOff>
    </xdr:from>
    <xdr:to>
      <xdr:col>36</xdr:col>
      <xdr:colOff>165100</xdr:colOff>
      <xdr:row>38</xdr:row>
      <xdr:rowOff>159258</xdr:rowOff>
    </xdr:to>
    <xdr:sp macro="" textlink="">
      <xdr:nvSpPr>
        <xdr:cNvPr id="323" name="楕円 322"/>
        <xdr:cNvSpPr/>
      </xdr:nvSpPr>
      <xdr:spPr>
        <a:xfrm>
          <a:off x="6921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150385</xdr:rowOff>
    </xdr:from>
    <xdr:ext cx="378565" cy="259045"/>
    <xdr:sp macro="" textlink="">
      <xdr:nvSpPr>
        <xdr:cNvPr id="324" name="テキスト ボックス 323"/>
        <xdr:cNvSpPr txBox="1"/>
      </xdr:nvSpPr>
      <xdr:spPr>
        <a:xfrm>
          <a:off x="6783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154711</xdr:rowOff>
    </xdr:from>
    <xdr:to>
      <xdr:col>55</xdr:col>
      <xdr:colOff>0</xdr:colOff>
      <xdr:row>58</xdr:row>
      <xdr:rowOff>96133</xdr:rowOff>
    </xdr:to>
    <xdr:cxnSp macro="">
      <xdr:nvCxnSpPr>
        <xdr:cNvPr id="353" name="直線コネクタ 352"/>
        <xdr:cNvCxnSpPr/>
      </xdr:nvCxnSpPr>
      <xdr:spPr>
        <a:xfrm flipV="1">
          <a:off x="9639300" y="9927361"/>
          <a:ext cx="838200" cy="1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96133</xdr:rowOff>
    </xdr:from>
    <xdr:to>
      <xdr:col>50</xdr:col>
      <xdr:colOff>114300</xdr:colOff>
      <xdr:row>58</xdr:row>
      <xdr:rowOff>103619</xdr:rowOff>
    </xdr:to>
    <xdr:cxnSp macro="">
      <xdr:nvCxnSpPr>
        <xdr:cNvPr id="356" name="直線コネクタ 355"/>
        <xdr:cNvCxnSpPr/>
      </xdr:nvCxnSpPr>
      <xdr:spPr>
        <a:xfrm flipV="1">
          <a:off x="8750300" y="10040233"/>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89370</xdr:rowOff>
    </xdr:from>
    <xdr:to>
      <xdr:col>45</xdr:col>
      <xdr:colOff>177800</xdr:colOff>
      <xdr:row>58</xdr:row>
      <xdr:rowOff>103619</xdr:rowOff>
    </xdr:to>
    <xdr:cxnSp macro="">
      <xdr:nvCxnSpPr>
        <xdr:cNvPr id="359" name="直線コネクタ 358"/>
        <xdr:cNvCxnSpPr/>
      </xdr:nvCxnSpPr>
      <xdr:spPr>
        <a:xfrm>
          <a:off x="7861300" y="10033470"/>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89370</xdr:rowOff>
    </xdr:from>
    <xdr:to>
      <xdr:col>41</xdr:col>
      <xdr:colOff>50800</xdr:colOff>
      <xdr:row>58</xdr:row>
      <xdr:rowOff>114421</xdr:rowOff>
    </xdr:to>
    <xdr:cxnSp macro="">
      <xdr:nvCxnSpPr>
        <xdr:cNvPr id="362" name="直線コネクタ 361"/>
        <xdr:cNvCxnSpPr/>
      </xdr:nvCxnSpPr>
      <xdr:spPr>
        <a:xfrm flipV="1">
          <a:off x="6972300" y="10033470"/>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103911</xdr:rowOff>
    </xdr:from>
    <xdr:to>
      <xdr:col>55</xdr:col>
      <xdr:colOff>50800</xdr:colOff>
      <xdr:row>58</xdr:row>
      <xdr:rowOff>34061</xdr:rowOff>
    </xdr:to>
    <xdr:sp macro="" textlink="">
      <xdr:nvSpPr>
        <xdr:cNvPr id="372" name="楕円 371"/>
        <xdr:cNvSpPr/>
      </xdr:nvSpPr>
      <xdr:spPr>
        <a:xfrm>
          <a:off x="10426700" y="98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126788</xdr:rowOff>
    </xdr:from>
    <xdr:ext cx="534377" cy="259045"/>
    <xdr:sp macro="" textlink="">
      <xdr:nvSpPr>
        <xdr:cNvPr id="373" name="農林水産業費該当値テキスト"/>
        <xdr:cNvSpPr txBox="1"/>
      </xdr:nvSpPr>
      <xdr:spPr>
        <a:xfrm>
          <a:off x="10528300" y="97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45333</xdr:rowOff>
    </xdr:from>
    <xdr:to>
      <xdr:col>50</xdr:col>
      <xdr:colOff>165100</xdr:colOff>
      <xdr:row>58</xdr:row>
      <xdr:rowOff>146933</xdr:rowOff>
    </xdr:to>
    <xdr:sp macro="" textlink="">
      <xdr:nvSpPr>
        <xdr:cNvPr id="374" name="楕円 373"/>
        <xdr:cNvSpPr/>
      </xdr:nvSpPr>
      <xdr:spPr>
        <a:xfrm>
          <a:off x="9588500" y="99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163460</xdr:rowOff>
    </xdr:from>
    <xdr:ext cx="469744" cy="259045"/>
    <xdr:sp macro="" textlink="">
      <xdr:nvSpPr>
        <xdr:cNvPr id="375" name="テキスト ボックス 374"/>
        <xdr:cNvSpPr txBox="1"/>
      </xdr:nvSpPr>
      <xdr:spPr>
        <a:xfrm>
          <a:off x="9404428" y="97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52819</xdr:rowOff>
    </xdr:from>
    <xdr:to>
      <xdr:col>46</xdr:col>
      <xdr:colOff>38100</xdr:colOff>
      <xdr:row>58</xdr:row>
      <xdr:rowOff>154419</xdr:rowOff>
    </xdr:to>
    <xdr:sp macro="" textlink="">
      <xdr:nvSpPr>
        <xdr:cNvPr id="376" name="楕円 375"/>
        <xdr:cNvSpPr/>
      </xdr:nvSpPr>
      <xdr:spPr>
        <a:xfrm>
          <a:off x="8699500" y="99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170946</xdr:rowOff>
    </xdr:from>
    <xdr:ext cx="469744" cy="259045"/>
    <xdr:sp macro="" textlink="">
      <xdr:nvSpPr>
        <xdr:cNvPr id="377" name="テキスト ボックス 376"/>
        <xdr:cNvSpPr txBox="1"/>
      </xdr:nvSpPr>
      <xdr:spPr>
        <a:xfrm>
          <a:off x="8515428" y="977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38570</xdr:rowOff>
    </xdr:from>
    <xdr:to>
      <xdr:col>41</xdr:col>
      <xdr:colOff>101600</xdr:colOff>
      <xdr:row>58</xdr:row>
      <xdr:rowOff>140170</xdr:rowOff>
    </xdr:to>
    <xdr:sp macro="" textlink="">
      <xdr:nvSpPr>
        <xdr:cNvPr id="378" name="楕円 377"/>
        <xdr:cNvSpPr/>
      </xdr:nvSpPr>
      <xdr:spPr>
        <a:xfrm>
          <a:off x="7810500" y="99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156697</xdr:rowOff>
    </xdr:from>
    <xdr:ext cx="469744" cy="259045"/>
    <xdr:sp macro="" textlink="">
      <xdr:nvSpPr>
        <xdr:cNvPr id="379" name="テキスト ボックス 378"/>
        <xdr:cNvSpPr txBox="1"/>
      </xdr:nvSpPr>
      <xdr:spPr>
        <a:xfrm>
          <a:off x="7626428" y="975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63621</xdr:rowOff>
    </xdr:from>
    <xdr:to>
      <xdr:col>36</xdr:col>
      <xdr:colOff>165100</xdr:colOff>
      <xdr:row>58</xdr:row>
      <xdr:rowOff>165221</xdr:rowOff>
    </xdr:to>
    <xdr:sp macro="" textlink="">
      <xdr:nvSpPr>
        <xdr:cNvPr id="380" name="楕円 379"/>
        <xdr:cNvSpPr/>
      </xdr:nvSpPr>
      <xdr:spPr>
        <a:xfrm>
          <a:off x="6921500" y="100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156348</xdr:rowOff>
    </xdr:from>
    <xdr:ext cx="469744" cy="259045"/>
    <xdr:sp macro="" textlink="">
      <xdr:nvSpPr>
        <xdr:cNvPr id="381" name="テキスト ボックス 380"/>
        <xdr:cNvSpPr txBox="1"/>
      </xdr:nvSpPr>
      <xdr:spPr>
        <a:xfrm>
          <a:off x="6737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77612</xdr:rowOff>
    </xdr:from>
    <xdr:to>
      <xdr:col>55</xdr:col>
      <xdr:colOff>0</xdr:colOff>
      <xdr:row>77</xdr:row>
      <xdr:rowOff>111399</xdr:rowOff>
    </xdr:to>
    <xdr:cxnSp macro="">
      <xdr:nvCxnSpPr>
        <xdr:cNvPr id="408" name="直線コネクタ 407"/>
        <xdr:cNvCxnSpPr/>
      </xdr:nvCxnSpPr>
      <xdr:spPr>
        <a:xfrm>
          <a:off x="9639300" y="13279262"/>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47712</xdr:rowOff>
    </xdr:from>
    <xdr:to>
      <xdr:col>50</xdr:col>
      <xdr:colOff>114300</xdr:colOff>
      <xdr:row>77</xdr:row>
      <xdr:rowOff>77612</xdr:rowOff>
    </xdr:to>
    <xdr:cxnSp macro="">
      <xdr:nvCxnSpPr>
        <xdr:cNvPr id="411" name="直線コネクタ 410"/>
        <xdr:cNvCxnSpPr/>
      </xdr:nvCxnSpPr>
      <xdr:spPr>
        <a:xfrm>
          <a:off x="8750300" y="13249362"/>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47712</xdr:rowOff>
    </xdr:from>
    <xdr:to>
      <xdr:col>45</xdr:col>
      <xdr:colOff>177800</xdr:colOff>
      <xdr:row>77</xdr:row>
      <xdr:rowOff>92838</xdr:rowOff>
    </xdr:to>
    <xdr:cxnSp macro="">
      <xdr:nvCxnSpPr>
        <xdr:cNvPr id="414" name="直線コネクタ 413"/>
        <xdr:cNvCxnSpPr/>
      </xdr:nvCxnSpPr>
      <xdr:spPr>
        <a:xfrm flipV="1">
          <a:off x="7861300" y="13249362"/>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92838</xdr:rowOff>
    </xdr:from>
    <xdr:to>
      <xdr:col>41</xdr:col>
      <xdr:colOff>50800</xdr:colOff>
      <xdr:row>78</xdr:row>
      <xdr:rowOff>38705</xdr:rowOff>
    </xdr:to>
    <xdr:cxnSp macro="">
      <xdr:nvCxnSpPr>
        <xdr:cNvPr id="417" name="直線コネクタ 416"/>
        <xdr:cNvCxnSpPr/>
      </xdr:nvCxnSpPr>
      <xdr:spPr>
        <a:xfrm flipV="1">
          <a:off x="6972300" y="13294488"/>
          <a:ext cx="8890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60599</xdr:rowOff>
    </xdr:from>
    <xdr:to>
      <xdr:col>55</xdr:col>
      <xdr:colOff>50800</xdr:colOff>
      <xdr:row>77</xdr:row>
      <xdr:rowOff>162199</xdr:rowOff>
    </xdr:to>
    <xdr:sp macro="" textlink="">
      <xdr:nvSpPr>
        <xdr:cNvPr id="427" name="楕円 426"/>
        <xdr:cNvSpPr/>
      </xdr:nvSpPr>
      <xdr:spPr>
        <a:xfrm>
          <a:off x="10426700" y="132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39026</xdr:rowOff>
    </xdr:from>
    <xdr:ext cx="469744" cy="259045"/>
    <xdr:sp macro="" textlink="">
      <xdr:nvSpPr>
        <xdr:cNvPr id="428" name="商工費該当値テキスト"/>
        <xdr:cNvSpPr txBox="1"/>
      </xdr:nvSpPr>
      <xdr:spPr>
        <a:xfrm>
          <a:off x="10528300" y="132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26812</xdr:rowOff>
    </xdr:from>
    <xdr:to>
      <xdr:col>50</xdr:col>
      <xdr:colOff>165100</xdr:colOff>
      <xdr:row>77</xdr:row>
      <xdr:rowOff>128412</xdr:rowOff>
    </xdr:to>
    <xdr:sp macro="" textlink="">
      <xdr:nvSpPr>
        <xdr:cNvPr id="429" name="楕円 428"/>
        <xdr:cNvSpPr/>
      </xdr:nvSpPr>
      <xdr:spPr>
        <a:xfrm>
          <a:off x="9588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119539</xdr:rowOff>
    </xdr:from>
    <xdr:ext cx="469744" cy="259045"/>
    <xdr:sp macro="" textlink="">
      <xdr:nvSpPr>
        <xdr:cNvPr id="430" name="テキスト ボックス 429"/>
        <xdr:cNvSpPr txBox="1"/>
      </xdr:nvSpPr>
      <xdr:spPr>
        <a:xfrm>
          <a:off x="9404428" y="1332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168362</xdr:rowOff>
    </xdr:from>
    <xdr:to>
      <xdr:col>46</xdr:col>
      <xdr:colOff>38100</xdr:colOff>
      <xdr:row>77</xdr:row>
      <xdr:rowOff>98512</xdr:rowOff>
    </xdr:to>
    <xdr:sp macro="" textlink="">
      <xdr:nvSpPr>
        <xdr:cNvPr id="431" name="楕円 430"/>
        <xdr:cNvSpPr/>
      </xdr:nvSpPr>
      <xdr:spPr>
        <a:xfrm>
          <a:off x="8699500" y="13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89639</xdr:rowOff>
    </xdr:from>
    <xdr:ext cx="469744" cy="259045"/>
    <xdr:sp macro="" textlink="">
      <xdr:nvSpPr>
        <xdr:cNvPr id="432" name="テキスト ボックス 431"/>
        <xdr:cNvSpPr txBox="1"/>
      </xdr:nvSpPr>
      <xdr:spPr>
        <a:xfrm>
          <a:off x="8515428" y="1329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42038</xdr:rowOff>
    </xdr:from>
    <xdr:to>
      <xdr:col>41</xdr:col>
      <xdr:colOff>101600</xdr:colOff>
      <xdr:row>77</xdr:row>
      <xdr:rowOff>143638</xdr:rowOff>
    </xdr:to>
    <xdr:sp macro="" textlink="">
      <xdr:nvSpPr>
        <xdr:cNvPr id="433" name="楕円 432"/>
        <xdr:cNvSpPr/>
      </xdr:nvSpPr>
      <xdr:spPr>
        <a:xfrm>
          <a:off x="7810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134765</xdr:rowOff>
    </xdr:from>
    <xdr:ext cx="469744" cy="259045"/>
    <xdr:sp macro="" textlink="">
      <xdr:nvSpPr>
        <xdr:cNvPr id="434" name="テキスト ボックス 433"/>
        <xdr:cNvSpPr txBox="1"/>
      </xdr:nvSpPr>
      <xdr:spPr>
        <a:xfrm>
          <a:off x="7626428" y="133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159355</xdr:rowOff>
    </xdr:from>
    <xdr:to>
      <xdr:col>36</xdr:col>
      <xdr:colOff>165100</xdr:colOff>
      <xdr:row>78</xdr:row>
      <xdr:rowOff>89505</xdr:rowOff>
    </xdr:to>
    <xdr:sp macro="" textlink="">
      <xdr:nvSpPr>
        <xdr:cNvPr id="435" name="楕円 434"/>
        <xdr:cNvSpPr/>
      </xdr:nvSpPr>
      <xdr:spPr>
        <a:xfrm>
          <a:off x="6921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80632</xdr:rowOff>
    </xdr:from>
    <xdr:ext cx="469744" cy="259045"/>
    <xdr:sp macro="" textlink="">
      <xdr:nvSpPr>
        <xdr:cNvPr id="436" name="テキスト ボックス 435"/>
        <xdr:cNvSpPr txBox="1"/>
      </xdr:nvSpPr>
      <xdr:spPr>
        <a:xfrm>
          <a:off x="6737428"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108268</xdr:rowOff>
    </xdr:from>
    <xdr:to>
      <xdr:col>55</xdr:col>
      <xdr:colOff>0</xdr:colOff>
      <xdr:row>97</xdr:row>
      <xdr:rowOff>117512</xdr:rowOff>
    </xdr:to>
    <xdr:cxnSp macro="">
      <xdr:nvCxnSpPr>
        <xdr:cNvPr id="463" name="直線コネクタ 462"/>
        <xdr:cNvCxnSpPr/>
      </xdr:nvCxnSpPr>
      <xdr:spPr>
        <a:xfrm>
          <a:off x="9639300" y="16738918"/>
          <a:ext cx="8382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58872</xdr:rowOff>
    </xdr:from>
    <xdr:to>
      <xdr:col>50</xdr:col>
      <xdr:colOff>114300</xdr:colOff>
      <xdr:row>97</xdr:row>
      <xdr:rowOff>108268</xdr:rowOff>
    </xdr:to>
    <xdr:cxnSp macro="">
      <xdr:nvCxnSpPr>
        <xdr:cNvPr id="466" name="直線コネクタ 465"/>
        <xdr:cNvCxnSpPr/>
      </xdr:nvCxnSpPr>
      <xdr:spPr>
        <a:xfrm>
          <a:off x="8750300" y="16689522"/>
          <a:ext cx="889000" cy="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58872</xdr:rowOff>
    </xdr:from>
    <xdr:to>
      <xdr:col>45</xdr:col>
      <xdr:colOff>177800</xdr:colOff>
      <xdr:row>97</xdr:row>
      <xdr:rowOff>97715</xdr:rowOff>
    </xdr:to>
    <xdr:cxnSp macro="">
      <xdr:nvCxnSpPr>
        <xdr:cNvPr id="469" name="直線コネクタ 468"/>
        <xdr:cNvCxnSpPr/>
      </xdr:nvCxnSpPr>
      <xdr:spPr>
        <a:xfrm flipV="1">
          <a:off x="7861300" y="16689522"/>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97715</xdr:rowOff>
    </xdr:from>
    <xdr:to>
      <xdr:col>41</xdr:col>
      <xdr:colOff>50800</xdr:colOff>
      <xdr:row>97</xdr:row>
      <xdr:rowOff>114920</xdr:rowOff>
    </xdr:to>
    <xdr:cxnSp macro="">
      <xdr:nvCxnSpPr>
        <xdr:cNvPr id="472" name="直線コネクタ 471"/>
        <xdr:cNvCxnSpPr/>
      </xdr:nvCxnSpPr>
      <xdr:spPr>
        <a:xfrm flipV="1">
          <a:off x="6972300" y="16728365"/>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66712</xdr:rowOff>
    </xdr:from>
    <xdr:to>
      <xdr:col>55</xdr:col>
      <xdr:colOff>50800</xdr:colOff>
      <xdr:row>97</xdr:row>
      <xdr:rowOff>168312</xdr:rowOff>
    </xdr:to>
    <xdr:sp macro="" textlink="">
      <xdr:nvSpPr>
        <xdr:cNvPr id="482" name="楕円 481"/>
        <xdr:cNvSpPr/>
      </xdr:nvSpPr>
      <xdr:spPr>
        <a:xfrm>
          <a:off x="10426700" y="166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89589</xdr:rowOff>
    </xdr:from>
    <xdr:ext cx="534377" cy="259045"/>
    <xdr:sp macro="" textlink="">
      <xdr:nvSpPr>
        <xdr:cNvPr id="483" name="土木費該当値テキスト"/>
        <xdr:cNvSpPr txBox="1"/>
      </xdr:nvSpPr>
      <xdr:spPr>
        <a:xfrm>
          <a:off x="10528300" y="165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57468</xdr:rowOff>
    </xdr:from>
    <xdr:to>
      <xdr:col>50</xdr:col>
      <xdr:colOff>165100</xdr:colOff>
      <xdr:row>97</xdr:row>
      <xdr:rowOff>159068</xdr:rowOff>
    </xdr:to>
    <xdr:sp macro="" textlink="">
      <xdr:nvSpPr>
        <xdr:cNvPr id="484" name="楕円 483"/>
        <xdr:cNvSpPr/>
      </xdr:nvSpPr>
      <xdr:spPr>
        <a:xfrm>
          <a:off x="9588500" y="166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4145</xdr:rowOff>
    </xdr:from>
    <xdr:ext cx="534377" cy="259045"/>
    <xdr:sp macro="" textlink="">
      <xdr:nvSpPr>
        <xdr:cNvPr id="485" name="テキスト ボックス 484"/>
        <xdr:cNvSpPr txBox="1"/>
      </xdr:nvSpPr>
      <xdr:spPr>
        <a:xfrm>
          <a:off x="9372111" y="164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8072</xdr:rowOff>
    </xdr:from>
    <xdr:to>
      <xdr:col>46</xdr:col>
      <xdr:colOff>38100</xdr:colOff>
      <xdr:row>97</xdr:row>
      <xdr:rowOff>109672</xdr:rowOff>
    </xdr:to>
    <xdr:sp macro="" textlink="">
      <xdr:nvSpPr>
        <xdr:cNvPr id="486" name="楕円 485"/>
        <xdr:cNvSpPr/>
      </xdr:nvSpPr>
      <xdr:spPr>
        <a:xfrm>
          <a:off x="8699500" y="166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126199</xdr:rowOff>
    </xdr:from>
    <xdr:ext cx="534377" cy="259045"/>
    <xdr:sp macro="" textlink="">
      <xdr:nvSpPr>
        <xdr:cNvPr id="487" name="テキスト ボックス 486"/>
        <xdr:cNvSpPr txBox="1"/>
      </xdr:nvSpPr>
      <xdr:spPr>
        <a:xfrm>
          <a:off x="8483111" y="1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46915</xdr:rowOff>
    </xdr:from>
    <xdr:to>
      <xdr:col>41</xdr:col>
      <xdr:colOff>101600</xdr:colOff>
      <xdr:row>97</xdr:row>
      <xdr:rowOff>148515</xdr:rowOff>
    </xdr:to>
    <xdr:sp macro="" textlink="">
      <xdr:nvSpPr>
        <xdr:cNvPr id="488" name="楕円 487"/>
        <xdr:cNvSpPr/>
      </xdr:nvSpPr>
      <xdr:spPr>
        <a:xfrm>
          <a:off x="7810500" y="166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165042</xdr:rowOff>
    </xdr:from>
    <xdr:ext cx="534377" cy="259045"/>
    <xdr:sp macro="" textlink="">
      <xdr:nvSpPr>
        <xdr:cNvPr id="489" name="テキスト ボックス 488"/>
        <xdr:cNvSpPr txBox="1"/>
      </xdr:nvSpPr>
      <xdr:spPr>
        <a:xfrm>
          <a:off x="7594111" y="164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64120</xdr:rowOff>
    </xdr:from>
    <xdr:to>
      <xdr:col>36</xdr:col>
      <xdr:colOff>165100</xdr:colOff>
      <xdr:row>97</xdr:row>
      <xdr:rowOff>165720</xdr:rowOff>
    </xdr:to>
    <xdr:sp macro="" textlink="">
      <xdr:nvSpPr>
        <xdr:cNvPr id="490" name="楕円 489"/>
        <xdr:cNvSpPr/>
      </xdr:nvSpPr>
      <xdr:spPr>
        <a:xfrm>
          <a:off x="6921500" y="1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156847</xdr:rowOff>
    </xdr:from>
    <xdr:ext cx="534377" cy="259045"/>
    <xdr:sp macro="" textlink="">
      <xdr:nvSpPr>
        <xdr:cNvPr id="491" name="テキスト ボックス 490"/>
        <xdr:cNvSpPr txBox="1"/>
      </xdr:nvSpPr>
      <xdr:spPr>
        <a:xfrm>
          <a:off x="6705111" y="16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154376</xdr:rowOff>
    </xdr:from>
    <xdr:to>
      <xdr:col>85</xdr:col>
      <xdr:colOff>127000</xdr:colOff>
      <xdr:row>37</xdr:row>
      <xdr:rowOff>163978</xdr:rowOff>
    </xdr:to>
    <xdr:cxnSp macro="">
      <xdr:nvCxnSpPr>
        <xdr:cNvPr id="519" name="直線コネクタ 518"/>
        <xdr:cNvCxnSpPr/>
      </xdr:nvCxnSpPr>
      <xdr:spPr>
        <a:xfrm flipV="1">
          <a:off x="15481300" y="6498026"/>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163429</xdr:rowOff>
    </xdr:from>
    <xdr:to>
      <xdr:col>81</xdr:col>
      <xdr:colOff>50800</xdr:colOff>
      <xdr:row>37</xdr:row>
      <xdr:rowOff>163978</xdr:rowOff>
    </xdr:to>
    <xdr:cxnSp macro="">
      <xdr:nvCxnSpPr>
        <xdr:cNvPr id="522" name="直線コネクタ 521"/>
        <xdr:cNvCxnSpPr/>
      </xdr:nvCxnSpPr>
      <xdr:spPr>
        <a:xfrm>
          <a:off x="14592300" y="650707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163429</xdr:rowOff>
    </xdr:from>
    <xdr:to>
      <xdr:col>76</xdr:col>
      <xdr:colOff>114300</xdr:colOff>
      <xdr:row>38</xdr:row>
      <xdr:rowOff>1122</xdr:rowOff>
    </xdr:to>
    <xdr:cxnSp macro="">
      <xdr:nvCxnSpPr>
        <xdr:cNvPr id="525" name="直線コネクタ 524"/>
        <xdr:cNvCxnSpPr/>
      </xdr:nvCxnSpPr>
      <xdr:spPr>
        <a:xfrm flipV="1">
          <a:off x="13703300" y="650707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116566</xdr:rowOff>
    </xdr:from>
    <xdr:to>
      <xdr:col>71</xdr:col>
      <xdr:colOff>177800</xdr:colOff>
      <xdr:row>38</xdr:row>
      <xdr:rowOff>1122</xdr:rowOff>
    </xdr:to>
    <xdr:cxnSp macro="">
      <xdr:nvCxnSpPr>
        <xdr:cNvPr id="528" name="直線コネクタ 527"/>
        <xdr:cNvCxnSpPr/>
      </xdr:nvCxnSpPr>
      <xdr:spPr>
        <a:xfrm>
          <a:off x="12814300" y="646021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103576</xdr:rowOff>
    </xdr:from>
    <xdr:to>
      <xdr:col>85</xdr:col>
      <xdr:colOff>177800</xdr:colOff>
      <xdr:row>38</xdr:row>
      <xdr:rowOff>33727</xdr:rowOff>
    </xdr:to>
    <xdr:sp macro="" textlink="">
      <xdr:nvSpPr>
        <xdr:cNvPr id="538" name="楕円 537"/>
        <xdr:cNvSpPr/>
      </xdr:nvSpPr>
      <xdr:spPr>
        <a:xfrm>
          <a:off x="16268700" y="6447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82003</xdr:rowOff>
    </xdr:from>
    <xdr:ext cx="534377" cy="259045"/>
    <xdr:sp macro="" textlink="">
      <xdr:nvSpPr>
        <xdr:cNvPr id="539" name="消防費該当値テキスト"/>
        <xdr:cNvSpPr txBox="1"/>
      </xdr:nvSpPr>
      <xdr:spPr>
        <a:xfrm>
          <a:off x="16370300" y="64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113177</xdr:rowOff>
    </xdr:from>
    <xdr:to>
      <xdr:col>81</xdr:col>
      <xdr:colOff>101600</xdr:colOff>
      <xdr:row>38</xdr:row>
      <xdr:rowOff>43328</xdr:rowOff>
    </xdr:to>
    <xdr:sp macro="" textlink="">
      <xdr:nvSpPr>
        <xdr:cNvPr id="540" name="楕円 539"/>
        <xdr:cNvSpPr/>
      </xdr:nvSpPr>
      <xdr:spPr>
        <a:xfrm>
          <a:off x="15430500" y="6456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34455</xdr:rowOff>
    </xdr:from>
    <xdr:ext cx="534377" cy="259045"/>
    <xdr:sp macro="" textlink="">
      <xdr:nvSpPr>
        <xdr:cNvPr id="541" name="テキスト ボックス 540"/>
        <xdr:cNvSpPr txBox="1"/>
      </xdr:nvSpPr>
      <xdr:spPr>
        <a:xfrm>
          <a:off x="15214111" y="65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112629</xdr:rowOff>
    </xdr:from>
    <xdr:to>
      <xdr:col>76</xdr:col>
      <xdr:colOff>165100</xdr:colOff>
      <xdr:row>38</xdr:row>
      <xdr:rowOff>42779</xdr:rowOff>
    </xdr:to>
    <xdr:sp macro="" textlink="">
      <xdr:nvSpPr>
        <xdr:cNvPr id="542" name="楕円 541"/>
        <xdr:cNvSpPr/>
      </xdr:nvSpPr>
      <xdr:spPr>
        <a:xfrm>
          <a:off x="14541500" y="64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33906</xdr:rowOff>
    </xdr:from>
    <xdr:ext cx="534377" cy="259045"/>
    <xdr:sp macro="" textlink="">
      <xdr:nvSpPr>
        <xdr:cNvPr id="543" name="テキスト ボックス 542"/>
        <xdr:cNvSpPr txBox="1"/>
      </xdr:nvSpPr>
      <xdr:spPr>
        <a:xfrm>
          <a:off x="14325111" y="65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121773</xdr:rowOff>
    </xdr:from>
    <xdr:to>
      <xdr:col>72</xdr:col>
      <xdr:colOff>38100</xdr:colOff>
      <xdr:row>38</xdr:row>
      <xdr:rowOff>51922</xdr:rowOff>
    </xdr:to>
    <xdr:sp macro="" textlink="">
      <xdr:nvSpPr>
        <xdr:cNvPr id="544" name="楕円 543"/>
        <xdr:cNvSpPr/>
      </xdr:nvSpPr>
      <xdr:spPr>
        <a:xfrm>
          <a:off x="13652500" y="6465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43049</xdr:rowOff>
    </xdr:from>
    <xdr:ext cx="534377" cy="259045"/>
    <xdr:sp macro="" textlink="">
      <xdr:nvSpPr>
        <xdr:cNvPr id="545" name="テキスト ボックス 544"/>
        <xdr:cNvSpPr txBox="1"/>
      </xdr:nvSpPr>
      <xdr:spPr>
        <a:xfrm>
          <a:off x="13436111" y="65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65766</xdr:rowOff>
    </xdr:from>
    <xdr:to>
      <xdr:col>67</xdr:col>
      <xdr:colOff>101600</xdr:colOff>
      <xdr:row>37</xdr:row>
      <xdr:rowOff>167366</xdr:rowOff>
    </xdr:to>
    <xdr:sp macro="" textlink="">
      <xdr:nvSpPr>
        <xdr:cNvPr id="546" name="楕円 545"/>
        <xdr:cNvSpPr/>
      </xdr:nvSpPr>
      <xdr:spPr>
        <a:xfrm>
          <a:off x="12763500" y="6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158493</xdr:rowOff>
    </xdr:from>
    <xdr:ext cx="534377" cy="259045"/>
    <xdr:sp macro="" textlink="">
      <xdr:nvSpPr>
        <xdr:cNvPr id="547" name="テキスト ボックス 546"/>
        <xdr:cNvSpPr txBox="1"/>
      </xdr:nvSpPr>
      <xdr:spPr>
        <a:xfrm>
          <a:off x="12547111" y="65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132747</xdr:rowOff>
    </xdr:from>
    <xdr:to>
      <xdr:col>85</xdr:col>
      <xdr:colOff>127000</xdr:colOff>
      <xdr:row>56</xdr:row>
      <xdr:rowOff>167742</xdr:rowOff>
    </xdr:to>
    <xdr:cxnSp macro="">
      <xdr:nvCxnSpPr>
        <xdr:cNvPr id="577" name="直線コネクタ 576"/>
        <xdr:cNvCxnSpPr/>
      </xdr:nvCxnSpPr>
      <xdr:spPr>
        <a:xfrm>
          <a:off x="15481300" y="9733947"/>
          <a:ext cx="8382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132747</xdr:rowOff>
    </xdr:from>
    <xdr:to>
      <xdr:col>81</xdr:col>
      <xdr:colOff>50800</xdr:colOff>
      <xdr:row>56</xdr:row>
      <xdr:rowOff>150463</xdr:rowOff>
    </xdr:to>
    <xdr:cxnSp macro="">
      <xdr:nvCxnSpPr>
        <xdr:cNvPr id="580" name="直線コネクタ 579"/>
        <xdr:cNvCxnSpPr/>
      </xdr:nvCxnSpPr>
      <xdr:spPr>
        <a:xfrm flipV="1">
          <a:off x="14592300" y="9733947"/>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1283</xdr:rowOff>
    </xdr:from>
    <xdr:to>
      <xdr:col>76</xdr:col>
      <xdr:colOff>114300</xdr:colOff>
      <xdr:row>56</xdr:row>
      <xdr:rowOff>150463</xdr:rowOff>
    </xdr:to>
    <xdr:cxnSp macro="">
      <xdr:nvCxnSpPr>
        <xdr:cNvPr id="583" name="直線コネクタ 582"/>
        <xdr:cNvCxnSpPr/>
      </xdr:nvCxnSpPr>
      <xdr:spPr>
        <a:xfrm>
          <a:off x="13703300" y="9431033"/>
          <a:ext cx="889000" cy="3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1283</xdr:rowOff>
    </xdr:from>
    <xdr:to>
      <xdr:col>71</xdr:col>
      <xdr:colOff>177800</xdr:colOff>
      <xdr:row>56</xdr:row>
      <xdr:rowOff>91122</xdr:rowOff>
    </xdr:to>
    <xdr:cxnSp macro="">
      <xdr:nvCxnSpPr>
        <xdr:cNvPr id="586" name="直線コネクタ 585"/>
        <xdr:cNvCxnSpPr/>
      </xdr:nvCxnSpPr>
      <xdr:spPr>
        <a:xfrm flipV="1">
          <a:off x="12814300" y="9431033"/>
          <a:ext cx="889000" cy="2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116942</xdr:rowOff>
    </xdr:from>
    <xdr:to>
      <xdr:col>85</xdr:col>
      <xdr:colOff>177800</xdr:colOff>
      <xdr:row>57</xdr:row>
      <xdr:rowOff>47092</xdr:rowOff>
    </xdr:to>
    <xdr:sp macro="" textlink="">
      <xdr:nvSpPr>
        <xdr:cNvPr id="596" name="楕円 595"/>
        <xdr:cNvSpPr/>
      </xdr:nvSpPr>
      <xdr:spPr>
        <a:xfrm>
          <a:off x="16268700" y="97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95369</xdr:rowOff>
    </xdr:from>
    <xdr:ext cx="534377" cy="259045"/>
    <xdr:sp macro="" textlink="">
      <xdr:nvSpPr>
        <xdr:cNvPr id="597" name="教育費該当値テキスト"/>
        <xdr:cNvSpPr txBox="1"/>
      </xdr:nvSpPr>
      <xdr:spPr>
        <a:xfrm>
          <a:off x="16370300" y="96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81947</xdr:rowOff>
    </xdr:from>
    <xdr:to>
      <xdr:col>81</xdr:col>
      <xdr:colOff>101600</xdr:colOff>
      <xdr:row>57</xdr:row>
      <xdr:rowOff>12097</xdr:rowOff>
    </xdr:to>
    <xdr:sp macro="" textlink="">
      <xdr:nvSpPr>
        <xdr:cNvPr id="598" name="楕円 597"/>
        <xdr:cNvSpPr/>
      </xdr:nvSpPr>
      <xdr:spPr>
        <a:xfrm>
          <a:off x="15430500" y="96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3224</xdr:rowOff>
    </xdr:from>
    <xdr:ext cx="534377" cy="259045"/>
    <xdr:sp macro="" textlink="">
      <xdr:nvSpPr>
        <xdr:cNvPr id="599" name="テキスト ボックス 598"/>
        <xdr:cNvSpPr txBox="1"/>
      </xdr:nvSpPr>
      <xdr:spPr>
        <a:xfrm>
          <a:off x="15214111" y="97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99663</xdr:rowOff>
    </xdr:from>
    <xdr:to>
      <xdr:col>76</xdr:col>
      <xdr:colOff>165100</xdr:colOff>
      <xdr:row>57</xdr:row>
      <xdr:rowOff>29813</xdr:rowOff>
    </xdr:to>
    <xdr:sp macro="" textlink="">
      <xdr:nvSpPr>
        <xdr:cNvPr id="600" name="楕円 599"/>
        <xdr:cNvSpPr/>
      </xdr:nvSpPr>
      <xdr:spPr>
        <a:xfrm>
          <a:off x="14541500" y="97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46340</xdr:rowOff>
    </xdr:from>
    <xdr:ext cx="534377" cy="259045"/>
    <xdr:sp macro="" textlink="">
      <xdr:nvSpPr>
        <xdr:cNvPr id="601" name="テキスト ボックス 600"/>
        <xdr:cNvSpPr txBox="1"/>
      </xdr:nvSpPr>
      <xdr:spPr>
        <a:xfrm>
          <a:off x="14325111" y="94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121933</xdr:rowOff>
    </xdr:from>
    <xdr:to>
      <xdr:col>72</xdr:col>
      <xdr:colOff>38100</xdr:colOff>
      <xdr:row>55</xdr:row>
      <xdr:rowOff>52083</xdr:rowOff>
    </xdr:to>
    <xdr:sp macro="" textlink="">
      <xdr:nvSpPr>
        <xdr:cNvPr id="602" name="楕円 601"/>
        <xdr:cNvSpPr/>
      </xdr:nvSpPr>
      <xdr:spPr>
        <a:xfrm>
          <a:off x="136525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68610</xdr:rowOff>
    </xdr:from>
    <xdr:ext cx="534377" cy="259045"/>
    <xdr:sp macro="" textlink="">
      <xdr:nvSpPr>
        <xdr:cNvPr id="603" name="テキスト ボックス 602"/>
        <xdr:cNvSpPr txBox="1"/>
      </xdr:nvSpPr>
      <xdr:spPr>
        <a:xfrm>
          <a:off x="13436111"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40322</xdr:rowOff>
    </xdr:from>
    <xdr:to>
      <xdr:col>67</xdr:col>
      <xdr:colOff>101600</xdr:colOff>
      <xdr:row>56</xdr:row>
      <xdr:rowOff>141922</xdr:rowOff>
    </xdr:to>
    <xdr:sp macro="" textlink="">
      <xdr:nvSpPr>
        <xdr:cNvPr id="604" name="楕円 603"/>
        <xdr:cNvSpPr/>
      </xdr:nvSpPr>
      <xdr:spPr>
        <a:xfrm>
          <a:off x="12763500" y="96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133049</xdr:rowOff>
    </xdr:from>
    <xdr:ext cx="534377" cy="259045"/>
    <xdr:sp macro="" textlink="">
      <xdr:nvSpPr>
        <xdr:cNvPr id="605" name="テキスト ボックス 604"/>
        <xdr:cNvSpPr txBox="1"/>
      </xdr:nvSpPr>
      <xdr:spPr>
        <a:xfrm>
          <a:off x="12547111" y="97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127660</xdr:rowOff>
    </xdr:from>
    <xdr:to>
      <xdr:col>85</xdr:col>
      <xdr:colOff>127000</xdr:colOff>
      <xdr:row>79</xdr:row>
      <xdr:rowOff>16218</xdr:rowOff>
    </xdr:to>
    <xdr:cxnSp macro="">
      <xdr:nvCxnSpPr>
        <xdr:cNvPr id="634" name="直線コネクタ 633"/>
        <xdr:cNvCxnSpPr/>
      </xdr:nvCxnSpPr>
      <xdr:spPr>
        <a:xfrm flipV="1">
          <a:off x="15481300" y="13500760"/>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16218</xdr:rowOff>
    </xdr:from>
    <xdr:to>
      <xdr:col>81</xdr:col>
      <xdr:colOff>50800</xdr:colOff>
      <xdr:row>79</xdr:row>
      <xdr:rowOff>43917</xdr:rowOff>
    </xdr:to>
    <xdr:cxnSp macro="">
      <xdr:nvCxnSpPr>
        <xdr:cNvPr id="637" name="直線コネクタ 636"/>
        <xdr:cNvCxnSpPr/>
      </xdr:nvCxnSpPr>
      <xdr:spPr>
        <a:xfrm flipV="1">
          <a:off x="14592300" y="13560768"/>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9" name="テキスト ボックス 638"/>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43917</xdr:rowOff>
    </xdr:from>
    <xdr:to>
      <xdr:col>76</xdr:col>
      <xdr:colOff>114300</xdr:colOff>
      <xdr:row>79</xdr:row>
      <xdr:rowOff>44374</xdr:rowOff>
    </xdr:to>
    <xdr:cxnSp macro="">
      <xdr:nvCxnSpPr>
        <xdr:cNvPr id="640" name="直線コネクタ 639"/>
        <xdr:cNvCxnSpPr/>
      </xdr:nvCxnSpPr>
      <xdr:spPr>
        <a:xfrm flipV="1">
          <a:off x="13703300" y="135884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35192</xdr:rowOff>
    </xdr:from>
    <xdr:to>
      <xdr:col>71</xdr:col>
      <xdr:colOff>177800</xdr:colOff>
      <xdr:row>79</xdr:row>
      <xdr:rowOff>44374</xdr:rowOff>
    </xdr:to>
    <xdr:cxnSp macro="">
      <xdr:nvCxnSpPr>
        <xdr:cNvPr id="643" name="直線コネクタ 642"/>
        <xdr:cNvCxnSpPr/>
      </xdr:nvCxnSpPr>
      <xdr:spPr>
        <a:xfrm>
          <a:off x="12814300" y="13579742"/>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76860</xdr:rowOff>
    </xdr:from>
    <xdr:to>
      <xdr:col>85</xdr:col>
      <xdr:colOff>177800</xdr:colOff>
      <xdr:row>79</xdr:row>
      <xdr:rowOff>7010</xdr:rowOff>
    </xdr:to>
    <xdr:sp macro="" textlink="">
      <xdr:nvSpPr>
        <xdr:cNvPr id="653" name="楕円 652"/>
        <xdr:cNvSpPr/>
      </xdr:nvSpPr>
      <xdr:spPr>
        <a:xfrm>
          <a:off x="16268700" y="134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36237</xdr:rowOff>
    </xdr:from>
    <xdr:ext cx="469744" cy="259045"/>
    <xdr:sp macro="" textlink="">
      <xdr:nvSpPr>
        <xdr:cNvPr id="654" name="災害復旧費該当値テキスト"/>
        <xdr:cNvSpPr txBox="1"/>
      </xdr:nvSpPr>
      <xdr:spPr>
        <a:xfrm>
          <a:off x="16370300" y="132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136868</xdr:rowOff>
    </xdr:from>
    <xdr:to>
      <xdr:col>81</xdr:col>
      <xdr:colOff>101600</xdr:colOff>
      <xdr:row>79</xdr:row>
      <xdr:rowOff>67018</xdr:rowOff>
    </xdr:to>
    <xdr:sp macro="" textlink="">
      <xdr:nvSpPr>
        <xdr:cNvPr id="655" name="楕円 654"/>
        <xdr:cNvSpPr/>
      </xdr:nvSpPr>
      <xdr:spPr>
        <a:xfrm>
          <a:off x="15430500" y="135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83545</xdr:rowOff>
    </xdr:from>
    <xdr:ext cx="378565" cy="259045"/>
    <xdr:sp macro="" textlink="">
      <xdr:nvSpPr>
        <xdr:cNvPr id="656" name="テキスト ボックス 655"/>
        <xdr:cNvSpPr txBox="1"/>
      </xdr:nvSpPr>
      <xdr:spPr>
        <a:xfrm>
          <a:off x="15292017" y="13285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164567</xdr:rowOff>
    </xdr:from>
    <xdr:to>
      <xdr:col>76</xdr:col>
      <xdr:colOff>165100</xdr:colOff>
      <xdr:row>79</xdr:row>
      <xdr:rowOff>94717</xdr:rowOff>
    </xdr:to>
    <xdr:sp macro="" textlink="">
      <xdr:nvSpPr>
        <xdr:cNvPr id="657" name="楕円 656"/>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85844</xdr:rowOff>
    </xdr:from>
    <xdr:ext cx="313932" cy="259045"/>
    <xdr:sp macro="" textlink="">
      <xdr:nvSpPr>
        <xdr:cNvPr id="658" name="テキスト ボックス 657"/>
        <xdr:cNvSpPr txBox="1"/>
      </xdr:nvSpPr>
      <xdr:spPr>
        <a:xfrm>
          <a:off x="14435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165024</xdr:rowOff>
    </xdr:from>
    <xdr:to>
      <xdr:col>72</xdr:col>
      <xdr:colOff>38100</xdr:colOff>
      <xdr:row>79</xdr:row>
      <xdr:rowOff>95174</xdr:rowOff>
    </xdr:to>
    <xdr:sp macro="" textlink="">
      <xdr:nvSpPr>
        <xdr:cNvPr id="659" name="楕円 658"/>
        <xdr:cNvSpPr/>
      </xdr:nvSpPr>
      <xdr:spPr>
        <a:xfrm>
          <a:off x="13652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86301</xdr:rowOff>
    </xdr:from>
    <xdr:ext cx="249299" cy="259045"/>
    <xdr:sp macro="" textlink="">
      <xdr:nvSpPr>
        <xdr:cNvPr id="660" name="テキスト ボックス 659"/>
        <xdr:cNvSpPr txBox="1"/>
      </xdr:nvSpPr>
      <xdr:spPr>
        <a:xfrm>
          <a:off x="13578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155842</xdr:rowOff>
    </xdr:from>
    <xdr:to>
      <xdr:col>67</xdr:col>
      <xdr:colOff>101600</xdr:colOff>
      <xdr:row>79</xdr:row>
      <xdr:rowOff>85992</xdr:rowOff>
    </xdr:to>
    <xdr:sp macro="" textlink="">
      <xdr:nvSpPr>
        <xdr:cNvPr id="661" name="楕円 660"/>
        <xdr:cNvSpPr/>
      </xdr:nvSpPr>
      <xdr:spPr>
        <a:xfrm>
          <a:off x="127635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77119</xdr:rowOff>
    </xdr:from>
    <xdr:ext cx="378565" cy="259045"/>
    <xdr:sp macro="" textlink="">
      <xdr:nvSpPr>
        <xdr:cNvPr id="662" name="テキスト ボックス 661"/>
        <xdr:cNvSpPr txBox="1"/>
      </xdr:nvSpPr>
      <xdr:spPr>
        <a:xfrm>
          <a:off x="12625017" y="13621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78222</xdr:rowOff>
    </xdr:from>
    <xdr:to>
      <xdr:col>85</xdr:col>
      <xdr:colOff>127000</xdr:colOff>
      <xdr:row>96</xdr:row>
      <xdr:rowOff>79535</xdr:rowOff>
    </xdr:to>
    <xdr:cxnSp macro="">
      <xdr:nvCxnSpPr>
        <xdr:cNvPr id="695" name="直線コネクタ 694"/>
        <xdr:cNvCxnSpPr/>
      </xdr:nvCxnSpPr>
      <xdr:spPr>
        <a:xfrm flipV="1">
          <a:off x="15481300" y="16537422"/>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79535</xdr:rowOff>
    </xdr:from>
    <xdr:to>
      <xdr:col>81</xdr:col>
      <xdr:colOff>50800</xdr:colOff>
      <xdr:row>96</xdr:row>
      <xdr:rowOff>80164</xdr:rowOff>
    </xdr:to>
    <xdr:cxnSp macro="">
      <xdr:nvCxnSpPr>
        <xdr:cNvPr id="698" name="直線コネクタ 697"/>
        <xdr:cNvCxnSpPr/>
      </xdr:nvCxnSpPr>
      <xdr:spPr>
        <a:xfrm flipV="1">
          <a:off x="14592300" y="16538735"/>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80164</xdr:rowOff>
    </xdr:from>
    <xdr:to>
      <xdr:col>76</xdr:col>
      <xdr:colOff>114300</xdr:colOff>
      <xdr:row>96</xdr:row>
      <xdr:rowOff>93895</xdr:rowOff>
    </xdr:to>
    <xdr:cxnSp macro="">
      <xdr:nvCxnSpPr>
        <xdr:cNvPr id="701" name="直線コネクタ 700"/>
        <xdr:cNvCxnSpPr/>
      </xdr:nvCxnSpPr>
      <xdr:spPr>
        <a:xfrm flipV="1">
          <a:off x="13703300" y="16539364"/>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75992</xdr:rowOff>
    </xdr:from>
    <xdr:to>
      <xdr:col>71</xdr:col>
      <xdr:colOff>177800</xdr:colOff>
      <xdr:row>96</xdr:row>
      <xdr:rowOff>93895</xdr:rowOff>
    </xdr:to>
    <xdr:cxnSp macro="">
      <xdr:nvCxnSpPr>
        <xdr:cNvPr id="704" name="直線コネクタ 703"/>
        <xdr:cNvCxnSpPr/>
      </xdr:nvCxnSpPr>
      <xdr:spPr>
        <a:xfrm>
          <a:off x="12814300" y="16535192"/>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27422</xdr:rowOff>
    </xdr:from>
    <xdr:to>
      <xdr:col>85</xdr:col>
      <xdr:colOff>177800</xdr:colOff>
      <xdr:row>96</xdr:row>
      <xdr:rowOff>129022</xdr:rowOff>
    </xdr:to>
    <xdr:sp macro="" textlink="">
      <xdr:nvSpPr>
        <xdr:cNvPr id="714" name="楕円 713"/>
        <xdr:cNvSpPr/>
      </xdr:nvSpPr>
      <xdr:spPr>
        <a:xfrm>
          <a:off x="16268700" y="164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50299</xdr:rowOff>
    </xdr:from>
    <xdr:ext cx="534377" cy="259045"/>
    <xdr:sp macro="" textlink="">
      <xdr:nvSpPr>
        <xdr:cNvPr id="715" name="公債費該当値テキスト"/>
        <xdr:cNvSpPr txBox="1"/>
      </xdr:nvSpPr>
      <xdr:spPr>
        <a:xfrm>
          <a:off x="16370300" y="163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28735</xdr:rowOff>
    </xdr:from>
    <xdr:to>
      <xdr:col>81</xdr:col>
      <xdr:colOff>101600</xdr:colOff>
      <xdr:row>96</xdr:row>
      <xdr:rowOff>130335</xdr:rowOff>
    </xdr:to>
    <xdr:sp macro="" textlink="">
      <xdr:nvSpPr>
        <xdr:cNvPr id="716" name="楕円 715"/>
        <xdr:cNvSpPr/>
      </xdr:nvSpPr>
      <xdr:spPr>
        <a:xfrm>
          <a:off x="15430500" y="164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146862</xdr:rowOff>
    </xdr:from>
    <xdr:ext cx="534377" cy="259045"/>
    <xdr:sp macro="" textlink="">
      <xdr:nvSpPr>
        <xdr:cNvPr id="717" name="テキスト ボックス 716"/>
        <xdr:cNvSpPr txBox="1"/>
      </xdr:nvSpPr>
      <xdr:spPr>
        <a:xfrm>
          <a:off x="15214111" y="1626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29364</xdr:rowOff>
    </xdr:from>
    <xdr:to>
      <xdr:col>76</xdr:col>
      <xdr:colOff>165100</xdr:colOff>
      <xdr:row>96</xdr:row>
      <xdr:rowOff>130964</xdr:rowOff>
    </xdr:to>
    <xdr:sp macro="" textlink="">
      <xdr:nvSpPr>
        <xdr:cNvPr id="718" name="楕円 717"/>
        <xdr:cNvSpPr/>
      </xdr:nvSpPr>
      <xdr:spPr>
        <a:xfrm>
          <a:off x="14541500" y="164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147491</xdr:rowOff>
    </xdr:from>
    <xdr:ext cx="534377" cy="259045"/>
    <xdr:sp macro="" textlink="">
      <xdr:nvSpPr>
        <xdr:cNvPr id="719" name="テキスト ボックス 718"/>
        <xdr:cNvSpPr txBox="1"/>
      </xdr:nvSpPr>
      <xdr:spPr>
        <a:xfrm>
          <a:off x="14325111" y="162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43095</xdr:rowOff>
    </xdr:from>
    <xdr:to>
      <xdr:col>72</xdr:col>
      <xdr:colOff>38100</xdr:colOff>
      <xdr:row>96</xdr:row>
      <xdr:rowOff>144695</xdr:rowOff>
    </xdr:to>
    <xdr:sp macro="" textlink="">
      <xdr:nvSpPr>
        <xdr:cNvPr id="720" name="楕円 719"/>
        <xdr:cNvSpPr/>
      </xdr:nvSpPr>
      <xdr:spPr>
        <a:xfrm>
          <a:off x="13652500" y="165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161222</xdr:rowOff>
    </xdr:from>
    <xdr:ext cx="534377" cy="259045"/>
    <xdr:sp macro="" textlink="">
      <xdr:nvSpPr>
        <xdr:cNvPr id="721" name="テキスト ボックス 720"/>
        <xdr:cNvSpPr txBox="1"/>
      </xdr:nvSpPr>
      <xdr:spPr>
        <a:xfrm>
          <a:off x="13436111" y="162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25192</xdr:rowOff>
    </xdr:from>
    <xdr:to>
      <xdr:col>67</xdr:col>
      <xdr:colOff>101600</xdr:colOff>
      <xdr:row>96</xdr:row>
      <xdr:rowOff>126792</xdr:rowOff>
    </xdr:to>
    <xdr:sp macro="" textlink="">
      <xdr:nvSpPr>
        <xdr:cNvPr id="722" name="楕円 721"/>
        <xdr:cNvSpPr/>
      </xdr:nvSpPr>
      <xdr:spPr>
        <a:xfrm>
          <a:off x="12763500" y="164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117919</xdr:rowOff>
    </xdr:from>
    <xdr:ext cx="534377" cy="259045"/>
    <xdr:sp macro="" textlink="">
      <xdr:nvSpPr>
        <xdr:cNvPr id="723" name="テキスト ボックス 722"/>
        <xdr:cNvSpPr txBox="1"/>
      </xdr:nvSpPr>
      <xdr:spPr>
        <a:xfrm>
          <a:off x="12547111" y="165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住民一人当たりのコストを目的別にみると、農林費において</a:t>
          </a:r>
          <a:r>
            <a:rPr kumimoji="1" lang="en-US" altLang="ja-JP" sz="1300">
              <a:latin typeface="ＭＳ Ｐゴシック" panose="020B0600070205080204" pitchFamily="50" charset="-128"/>
              <a:ea typeface="ＭＳ Ｐゴシック" panose="020B0600070205080204" pitchFamily="50" charset="-128"/>
            </a:rPr>
            <a:t>12,212</a:t>
          </a:r>
          <a:r>
            <a:rPr kumimoji="1" lang="ja-JP" altLang="en-US" sz="1300">
              <a:latin typeface="ＭＳ Ｐゴシック" panose="020B0600070205080204" pitchFamily="50" charset="-128"/>
              <a:ea typeface="ＭＳ Ｐゴシック" panose="020B0600070205080204" pitchFamily="50" charset="-128"/>
            </a:rPr>
            <a:t>円となっており、類似団体の平均</a:t>
          </a:r>
          <a:r>
            <a:rPr kumimoji="1" lang="en-US" altLang="ja-JP" sz="1300">
              <a:latin typeface="ＭＳ Ｐゴシック" panose="020B0600070205080204" pitchFamily="50" charset="-128"/>
              <a:ea typeface="ＭＳ Ｐゴシック" panose="020B0600070205080204" pitchFamily="50" charset="-128"/>
            </a:rPr>
            <a:t>5,926</a:t>
          </a:r>
          <a:r>
            <a:rPr kumimoji="1" lang="ja-JP" altLang="en-US" sz="1300">
              <a:latin typeface="ＭＳ Ｐゴシック" panose="020B0600070205080204" pitchFamily="50" charset="-128"/>
              <a:ea typeface="ＭＳ Ｐゴシック" panose="020B0600070205080204" pitchFamily="50" charset="-128"/>
            </a:rPr>
            <a:t>円と比較して高い水準となっている。主な要因としては、土地改良事業負担金が増加したことなどが挙げられる。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各年度とも黒字を計上している。実質単年度収支については、扶助費等の経常経費充当一般財源の増加分等を財政調整基金の取崩しで補てんしたことによりマイナスとなっている。今後も、経常経費の増加が見込まれるため、事業の必要性・緊急性等の優先順位を考慮し、財政調整基金に依存しない財政運営を行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連結実質収支については、各年度とも黒字となっており、健全性は保たれている。特に、水道事業会計、下水道事業会計及び一般会計等について、黒字額は堅調となっている。</a:t>
          </a:r>
        </a:p>
        <a:p>
          <a:r>
            <a:rPr kumimoji="1" lang="ja-JP" altLang="en-US" sz="1400">
              <a:latin typeface="ＭＳ ゴシック" pitchFamily="49" charset="-128"/>
              <a:ea typeface="ＭＳ ゴシック" pitchFamily="49" charset="-128"/>
            </a:rPr>
            <a:t>今後についても、事業会計をはじめとする全会計において黒字が見込まれることから、連結実質収支は黒字で推移するものと思われる。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2044_&#22825;&#29702;&#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88.4</v>
          </cell>
          <cell r="CF51">
            <v>82.9</v>
          </cell>
          <cell r="CN51">
            <v>81.5</v>
          </cell>
          <cell r="CV51">
            <v>78.8</v>
          </cell>
        </row>
        <row r="53">
          <cell r="BX53">
            <v>63.3</v>
          </cell>
          <cell r="CF53">
            <v>63.5</v>
          </cell>
          <cell r="CN53">
            <v>64.7</v>
          </cell>
          <cell r="CV53">
            <v>65.7</v>
          </cell>
        </row>
        <row r="55">
          <cell r="AN55" t="str">
            <v>類似団体内平均値</v>
          </cell>
          <cell r="BX55">
            <v>33.6</v>
          </cell>
          <cell r="CF55">
            <v>35.299999999999997</v>
          </cell>
          <cell r="CN55">
            <v>31.9</v>
          </cell>
          <cell r="CV55">
            <v>24.2</v>
          </cell>
        </row>
        <row r="57">
          <cell r="BX57">
            <v>56.8</v>
          </cell>
          <cell r="CF57">
            <v>60.4</v>
          </cell>
          <cell r="CN57">
            <v>59.3</v>
          </cell>
          <cell r="CV57">
            <v>59.8</v>
          </cell>
        </row>
        <row r="72">
          <cell r="BP72" t="str">
            <v>H26</v>
          </cell>
          <cell r="BX72" t="str">
            <v>H27</v>
          </cell>
          <cell r="CF72" t="str">
            <v>H28</v>
          </cell>
          <cell r="CN72" t="str">
            <v>H29</v>
          </cell>
          <cell r="CV72" t="str">
            <v>H30</v>
          </cell>
        </row>
        <row r="73">
          <cell r="AN73" t="str">
            <v>当該団体値</v>
          </cell>
          <cell r="BP73">
            <v>92.8</v>
          </cell>
          <cell r="BX73">
            <v>88.4</v>
          </cell>
          <cell r="CF73">
            <v>82.9</v>
          </cell>
          <cell r="CN73">
            <v>81.5</v>
          </cell>
          <cell r="CV73">
            <v>78.8</v>
          </cell>
        </row>
        <row r="75">
          <cell r="BP75">
            <v>10.7</v>
          </cell>
          <cell r="BX75">
            <v>10.4</v>
          </cell>
          <cell r="CF75">
            <v>10</v>
          </cell>
          <cell r="CN75">
            <v>10.3</v>
          </cell>
          <cell r="CV75">
            <v>10.5</v>
          </cell>
        </row>
        <row r="77">
          <cell r="AN77" t="str">
            <v>類似団体内平均値</v>
          </cell>
          <cell r="BP77">
            <v>45.9</v>
          </cell>
          <cell r="BX77">
            <v>33.6</v>
          </cell>
          <cell r="CF77">
            <v>35.299999999999997</v>
          </cell>
          <cell r="CN77">
            <v>31.9</v>
          </cell>
          <cell r="CV77">
            <v>24.2</v>
          </cell>
        </row>
        <row r="79">
          <cell r="BP79">
            <v>8.8000000000000007</v>
          </cell>
          <cell r="BX79">
            <v>7</v>
          </cell>
          <cell r="CF79">
            <v>6.9</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26183604</v>
      </c>
      <c r="BO4" s="423"/>
      <c r="BP4" s="423"/>
      <c r="BQ4" s="423"/>
      <c r="BR4" s="423"/>
      <c r="BS4" s="423"/>
      <c r="BT4" s="423"/>
      <c r="BU4" s="424"/>
      <c r="BV4" s="422">
        <v>26465527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v>
      </c>
      <c r="CU4" s="604"/>
      <c r="CV4" s="604"/>
      <c r="CW4" s="604"/>
      <c r="CX4" s="604"/>
      <c r="CY4" s="604"/>
      <c r="CZ4" s="604"/>
      <c r="DA4" s="605"/>
      <c r="DB4" s="603">
        <v>7.6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24958136</v>
      </c>
      <c r="BO5" s="428"/>
      <c r="BP5" s="428"/>
      <c r="BQ5" s="428"/>
      <c r="BR5" s="428"/>
      <c r="BS5" s="428"/>
      <c r="BT5" s="428"/>
      <c r="BU5" s="429"/>
      <c r="BV5" s="427">
        <v>25116426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104.5</v>
      </c>
      <c r="CU5" s="398"/>
      <c r="CV5" s="398"/>
      <c r="CW5" s="398"/>
      <c r="CX5" s="398"/>
      <c r="CY5" s="398"/>
      <c r="CZ5" s="398"/>
      <c r="DA5" s="399"/>
      <c r="DB5" s="397">
        <v>103.3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1225468</v>
      </c>
      <c r="BO6" s="428"/>
      <c r="BP6" s="428"/>
      <c r="BQ6" s="428"/>
      <c r="BR6" s="428"/>
      <c r="BS6" s="428"/>
      <c r="BT6" s="428"/>
      <c r="BU6" s="429"/>
      <c r="BV6" s="427">
        <v>1349101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111.6</v>
      </c>
      <c r="CU6" s="578"/>
      <c r="CV6" s="578"/>
      <c r="CW6" s="578"/>
      <c r="CX6" s="578"/>
      <c r="CY6" s="578"/>
      <c r="CZ6" s="578"/>
      <c r="DA6" s="579"/>
      <c r="DB6" s="577">
        <v>110.5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213976</v>
      </c>
      <c r="BO7" s="428"/>
      <c r="BP7" s="428"/>
      <c r="BQ7" s="428"/>
      <c r="BR7" s="428"/>
      <c r="BS7" s="428"/>
      <c r="BT7" s="428"/>
      <c r="BU7" s="429"/>
      <c r="BV7" s="427">
        <v>258132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14349156</v>
      </c>
      <c r="CU7" s="428"/>
      <c r="CV7" s="428"/>
      <c r="CW7" s="428"/>
      <c r="CX7" s="428"/>
      <c r="CY7" s="428"/>
      <c r="CZ7" s="428"/>
      <c r="DA7" s="429"/>
      <c r="DB7" s="427">
        <v>14323982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1011492</v>
      </c>
      <c r="BO8" s="428"/>
      <c r="BP8" s="428"/>
      <c r="BQ8" s="428"/>
      <c r="BR8" s="428"/>
      <c r="BS8" s="428"/>
      <c r="BT8" s="428"/>
      <c r="BU8" s="429"/>
      <c r="BV8" s="427">
        <v>1090969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0.57999999999999996</v>
      </c>
      <c r="CU8" s="541"/>
      <c r="CV8" s="541"/>
      <c r="CW8" s="541"/>
      <c r="CX8" s="541"/>
      <c r="CY8" s="541"/>
      <c r="CZ8" s="541"/>
      <c r="DA8" s="542"/>
      <c r="DB8" s="540">
        <v>0.57999999999999996</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67398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-79477</v>
      </c>
      <c r="BO9" s="428"/>
      <c r="BP9" s="428"/>
      <c r="BQ9" s="428"/>
      <c r="BR9" s="428"/>
      <c r="BS9" s="428"/>
      <c r="BT9" s="428"/>
      <c r="BU9" s="429"/>
      <c r="BV9" s="427">
        <v>324311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14.5</v>
      </c>
      <c r="CU9" s="398"/>
      <c r="CV9" s="398"/>
      <c r="CW9" s="398"/>
      <c r="CX9" s="398"/>
      <c r="CY9" s="398"/>
      <c r="CZ9" s="398"/>
      <c r="DA9" s="399"/>
      <c r="DB9" s="397">
        <v>14.3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69178</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128</v>
      </c>
      <c r="BO10" s="428"/>
      <c r="BP10" s="428"/>
      <c r="BQ10" s="428"/>
      <c r="BR10" s="428"/>
      <c r="BS10" s="428"/>
      <c r="BT10" s="428"/>
      <c r="BU10" s="429"/>
      <c r="BV10" s="427">
        <v>223</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121</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65539</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94</v>
      </c>
      <c r="AV12" s="485"/>
      <c r="AW12" s="485"/>
      <c r="AX12" s="485"/>
      <c r="AY12" s="407" t="s">
        <v>136</v>
      </c>
      <c r="AZ12" s="408"/>
      <c r="BA12" s="408"/>
      <c r="BB12" s="408"/>
      <c r="BC12" s="408"/>
      <c r="BD12" s="408"/>
      <c r="BE12" s="408"/>
      <c r="BF12" s="408"/>
      <c r="BG12" s="408"/>
      <c r="BH12" s="408"/>
      <c r="BI12" s="408"/>
      <c r="BJ12" s="408"/>
      <c r="BK12" s="408"/>
      <c r="BL12" s="408"/>
      <c r="BM12" s="409"/>
      <c r="BN12" s="427">
        <v>600000</v>
      </c>
      <c r="BO12" s="428"/>
      <c r="BP12" s="428"/>
      <c r="BQ12" s="428"/>
      <c r="BR12" s="428"/>
      <c r="BS12" s="428"/>
      <c r="BT12" s="428"/>
      <c r="BU12" s="429"/>
      <c r="BV12" s="427">
        <v>764001</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64680</v>
      </c>
      <c r="S13" s="531"/>
      <c r="T13" s="531"/>
      <c r="U13" s="531"/>
      <c r="V13" s="532"/>
      <c r="W13" s="518" t="s">
        <v>141</v>
      </c>
      <c r="X13" s="440"/>
      <c r="Y13" s="440"/>
      <c r="Z13" s="440"/>
      <c r="AA13" s="440"/>
      <c r="AB13" s="441"/>
      <c r="AC13" s="403">
        <v>1289</v>
      </c>
      <c r="AD13" s="404"/>
      <c r="AE13" s="404"/>
      <c r="AF13" s="404"/>
      <c r="AG13" s="405"/>
      <c r="AH13" s="403">
        <v>1482</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-679349</v>
      </c>
      <c r="BO13" s="428"/>
      <c r="BP13" s="428"/>
      <c r="BQ13" s="428"/>
      <c r="BR13" s="428"/>
      <c r="BS13" s="428"/>
      <c r="BT13" s="428"/>
      <c r="BU13" s="429"/>
      <c r="BV13" s="427">
        <v>-439467</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10.5</v>
      </c>
      <c r="CU13" s="398"/>
      <c r="CV13" s="398"/>
      <c r="CW13" s="398"/>
      <c r="CX13" s="398"/>
      <c r="CY13" s="398"/>
      <c r="CZ13" s="398"/>
      <c r="DA13" s="399"/>
      <c r="DB13" s="397">
        <v>10.3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66059</v>
      </c>
      <c r="S14" s="531"/>
      <c r="T14" s="531"/>
      <c r="U14" s="531"/>
      <c r="V14" s="532"/>
      <c r="W14" s="533"/>
      <c r="X14" s="443"/>
      <c r="Y14" s="443"/>
      <c r="Z14" s="443"/>
      <c r="AA14" s="443"/>
      <c r="AB14" s="444"/>
      <c r="AC14" s="523">
        <v>4.4000000000000004</v>
      </c>
      <c r="AD14" s="524"/>
      <c r="AE14" s="524"/>
      <c r="AF14" s="524"/>
      <c r="AG14" s="525"/>
      <c r="AH14" s="523">
        <v>5.2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78.8</v>
      </c>
      <c r="CU14" s="535"/>
      <c r="CV14" s="535"/>
      <c r="CW14" s="535"/>
      <c r="CX14" s="535"/>
      <c r="CY14" s="535"/>
      <c r="CZ14" s="535"/>
      <c r="DA14" s="536"/>
      <c r="DB14" s="534">
        <v>81.5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65259</v>
      </c>
      <c r="S15" s="531"/>
      <c r="T15" s="531"/>
      <c r="U15" s="531"/>
      <c r="V15" s="532"/>
      <c r="W15" s="518" t="s">
        <v>149</v>
      </c>
      <c r="X15" s="440"/>
      <c r="Y15" s="440"/>
      <c r="Z15" s="440"/>
      <c r="AA15" s="440"/>
      <c r="AB15" s="441"/>
      <c r="AC15" s="403">
        <v>6232</v>
      </c>
      <c r="AD15" s="404"/>
      <c r="AE15" s="404"/>
      <c r="AF15" s="404"/>
      <c r="AG15" s="405"/>
      <c r="AH15" s="403">
        <v>5888</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6845486</v>
      </c>
      <c r="BO15" s="423"/>
      <c r="BP15" s="423"/>
      <c r="BQ15" s="423"/>
      <c r="BR15" s="423"/>
      <c r="BS15" s="423"/>
      <c r="BT15" s="423"/>
      <c r="BU15" s="424"/>
      <c r="BV15" s="422">
        <v>6653363</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21.3</v>
      </c>
      <c r="AD16" s="524"/>
      <c r="AE16" s="524"/>
      <c r="AF16" s="524"/>
      <c r="AG16" s="525"/>
      <c r="AH16" s="523">
        <v>20.7</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11630154</v>
      </c>
      <c r="BO16" s="428"/>
      <c r="BP16" s="428"/>
      <c r="BQ16" s="428"/>
      <c r="BR16" s="428"/>
      <c r="BS16" s="428"/>
      <c r="BT16" s="428"/>
      <c r="BU16" s="429"/>
      <c r="BV16" s="427">
        <v>11577702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21796</v>
      </c>
      <c r="AD17" s="404"/>
      <c r="AE17" s="404"/>
      <c r="AF17" s="404"/>
      <c r="AG17" s="405"/>
      <c r="AH17" s="403">
        <v>21011</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8723286</v>
      </c>
      <c r="BO17" s="428"/>
      <c r="BP17" s="428"/>
      <c r="BQ17" s="428"/>
      <c r="BR17" s="428"/>
      <c r="BS17" s="428"/>
      <c r="BT17" s="428"/>
      <c r="BU17" s="429"/>
      <c r="BV17" s="427">
        <v>8473932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86.42</v>
      </c>
      <c r="M18" s="492"/>
      <c r="N18" s="492"/>
      <c r="O18" s="492"/>
      <c r="P18" s="492"/>
      <c r="Q18" s="492"/>
      <c r="R18" s="493"/>
      <c r="S18" s="493"/>
      <c r="T18" s="493"/>
      <c r="U18" s="493"/>
      <c r="V18" s="494"/>
      <c r="W18" s="508"/>
      <c r="X18" s="509"/>
      <c r="Y18" s="509"/>
      <c r="Z18" s="509"/>
      <c r="AA18" s="509"/>
      <c r="AB18" s="519"/>
      <c r="AC18" s="391">
        <v>74.3</v>
      </c>
      <c r="AD18" s="392"/>
      <c r="AE18" s="392"/>
      <c r="AF18" s="392"/>
      <c r="AG18" s="495"/>
      <c r="AH18" s="391">
        <v>74</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15177358</v>
      </c>
      <c r="BO18" s="428"/>
      <c r="BP18" s="428"/>
      <c r="BQ18" s="428"/>
      <c r="BR18" s="428"/>
      <c r="BS18" s="428"/>
      <c r="BT18" s="428"/>
      <c r="BU18" s="429"/>
      <c r="BV18" s="427">
        <v>15077208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780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18169422</v>
      </c>
      <c r="BO19" s="428"/>
      <c r="BP19" s="428"/>
      <c r="BQ19" s="428"/>
      <c r="BR19" s="428"/>
      <c r="BS19" s="428"/>
      <c r="BT19" s="428"/>
      <c r="BU19" s="429"/>
      <c r="BV19" s="427">
        <v>18448032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25810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25347143</v>
      </c>
      <c r="BO23" s="428"/>
      <c r="BP23" s="428"/>
      <c r="BQ23" s="428"/>
      <c r="BR23" s="428"/>
      <c r="BS23" s="428"/>
      <c r="BT23" s="428"/>
      <c r="BU23" s="429"/>
      <c r="BV23" s="427">
        <v>25806394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8620</v>
      </c>
      <c r="R24" s="404"/>
      <c r="S24" s="404"/>
      <c r="T24" s="404"/>
      <c r="U24" s="404"/>
      <c r="V24" s="405"/>
      <c r="W24" s="469"/>
      <c r="X24" s="460"/>
      <c r="Y24" s="461"/>
      <c r="Z24" s="400" t="s">
        <v>173</v>
      </c>
      <c r="AA24" s="401"/>
      <c r="AB24" s="401"/>
      <c r="AC24" s="401"/>
      <c r="AD24" s="401"/>
      <c r="AE24" s="401"/>
      <c r="AF24" s="401"/>
      <c r="AG24" s="402"/>
      <c r="AH24" s="403">
        <v>434</v>
      </c>
      <c r="AI24" s="404"/>
      <c r="AJ24" s="404"/>
      <c r="AK24" s="404"/>
      <c r="AL24" s="405"/>
      <c r="AM24" s="403">
        <v>1321964</v>
      </c>
      <c r="AN24" s="404"/>
      <c r="AO24" s="404"/>
      <c r="AP24" s="404"/>
      <c r="AQ24" s="404"/>
      <c r="AR24" s="405"/>
      <c r="AS24" s="403">
        <v>3046</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19794896</v>
      </c>
      <c r="BO24" s="428"/>
      <c r="BP24" s="428"/>
      <c r="BQ24" s="428"/>
      <c r="BR24" s="428"/>
      <c r="BS24" s="428"/>
      <c r="BT24" s="428"/>
      <c r="BU24" s="429"/>
      <c r="BV24" s="427">
        <v>19894928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1</v>
      </c>
      <c r="M25" s="404"/>
      <c r="N25" s="404"/>
      <c r="O25" s="404"/>
      <c r="P25" s="405"/>
      <c r="Q25" s="403">
        <v>7350</v>
      </c>
      <c r="R25" s="404"/>
      <c r="S25" s="404"/>
      <c r="T25" s="404"/>
      <c r="U25" s="404"/>
      <c r="V25" s="405"/>
      <c r="W25" s="469"/>
      <c r="X25" s="460"/>
      <c r="Y25" s="461"/>
      <c r="Z25" s="400" t="s">
        <v>176</v>
      </c>
      <c r="AA25" s="401"/>
      <c r="AB25" s="401"/>
      <c r="AC25" s="401"/>
      <c r="AD25" s="401"/>
      <c r="AE25" s="401"/>
      <c r="AF25" s="401"/>
      <c r="AG25" s="402"/>
      <c r="AH25" s="403" t="s">
        <v>177</v>
      </c>
      <c r="AI25" s="404"/>
      <c r="AJ25" s="404"/>
      <c r="AK25" s="404"/>
      <c r="AL25" s="405"/>
      <c r="AM25" s="403" t="s">
        <v>177</v>
      </c>
      <c r="AN25" s="404"/>
      <c r="AO25" s="404"/>
      <c r="AP25" s="404"/>
      <c r="AQ25" s="404"/>
      <c r="AR25" s="405"/>
      <c r="AS25" s="403" t="s">
        <v>177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3841746</v>
      </c>
      <c r="BO25" s="423"/>
      <c r="BP25" s="423"/>
      <c r="BQ25" s="423"/>
      <c r="BR25" s="423"/>
      <c r="BS25" s="423"/>
      <c r="BT25" s="423"/>
      <c r="BU25" s="424"/>
      <c r="BV25" s="422">
        <v>3877061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6300</v>
      </c>
      <c r="R26" s="404"/>
      <c r="S26" s="404"/>
      <c r="T26" s="404"/>
      <c r="U26" s="404"/>
      <c r="V26" s="405"/>
      <c r="W26" s="469"/>
      <c r="X26" s="460"/>
      <c r="Y26" s="461"/>
      <c r="Z26" s="400" t="s">
        <v>180</v>
      </c>
      <c r="AA26" s="482"/>
      <c r="AB26" s="482"/>
      <c r="AC26" s="482"/>
      <c r="AD26" s="482"/>
      <c r="AE26" s="482"/>
      <c r="AF26" s="482"/>
      <c r="AG26" s="483"/>
      <c r="AH26" s="403">
        <v>34</v>
      </c>
      <c r="AI26" s="404"/>
      <c r="AJ26" s="404"/>
      <c r="AK26" s="404"/>
      <c r="AL26" s="405"/>
      <c r="AM26" s="403">
        <v>115736</v>
      </c>
      <c r="AN26" s="404"/>
      <c r="AO26" s="404"/>
      <c r="AP26" s="404"/>
      <c r="AQ26" s="404"/>
      <c r="AR26" s="405"/>
      <c r="AS26" s="403">
        <v>3404</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6450</v>
      </c>
      <c r="R27" s="404"/>
      <c r="S27" s="404"/>
      <c r="T27" s="404"/>
      <c r="U27" s="404"/>
      <c r="V27" s="405"/>
      <c r="W27" s="469"/>
      <c r="X27" s="460"/>
      <c r="Y27" s="461"/>
      <c r="Z27" s="400" t="s">
        <v>183</v>
      </c>
      <c r="AA27" s="401"/>
      <c r="AB27" s="401"/>
      <c r="AC27" s="401"/>
      <c r="AD27" s="401"/>
      <c r="AE27" s="401"/>
      <c r="AF27" s="401"/>
      <c r="AG27" s="402"/>
      <c r="AH27" s="403">
        <v>53</v>
      </c>
      <c r="AI27" s="404"/>
      <c r="AJ27" s="404"/>
      <c r="AK27" s="404"/>
      <c r="AL27" s="405"/>
      <c r="AM27" s="403">
        <v>176780</v>
      </c>
      <c r="AN27" s="404"/>
      <c r="AO27" s="404"/>
      <c r="AP27" s="404"/>
      <c r="AQ27" s="404"/>
      <c r="AR27" s="405"/>
      <c r="AS27" s="403">
        <v>3335</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177</v>
      </c>
      <c r="BO27" s="431"/>
      <c r="BP27" s="431"/>
      <c r="BQ27" s="431"/>
      <c r="BR27" s="431"/>
      <c r="BS27" s="431"/>
      <c r="BT27" s="431"/>
      <c r="BU27" s="432"/>
      <c r="BV27" s="430" t="s">
        <v>177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5580</v>
      </c>
      <c r="R28" s="404"/>
      <c r="S28" s="404"/>
      <c r="T28" s="404"/>
      <c r="U28" s="404"/>
      <c r="V28" s="405"/>
      <c r="W28" s="469"/>
      <c r="X28" s="460"/>
      <c r="Y28" s="461"/>
      <c r="Z28" s="400" t="s">
        <v>186</v>
      </c>
      <c r="AA28" s="401"/>
      <c r="AB28" s="401"/>
      <c r="AC28" s="401"/>
      <c r="AD28" s="401"/>
      <c r="AE28" s="401"/>
      <c r="AF28" s="401"/>
      <c r="AG28" s="402"/>
      <c r="AH28" s="403" t="s">
        <v>177</v>
      </c>
      <c r="AI28" s="404"/>
      <c r="AJ28" s="404"/>
      <c r="AK28" s="404"/>
      <c r="AL28" s="405"/>
      <c r="AM28" s="403" t="s">
        <v>177</v>
      </c>
      <c r="AN28" s="404"/>
      <c r="AO28" s="404"/>
      <c r="AP28" s="404"/>
      <c r="AQ28" s="404"/>
      <c r="AR28" s="405"/>
      <c r="AS28" s="403" t="s">
        <v>177</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1017146</v>
      </c>
      <c r="BO28" s="423"/>
      <c r="BP28" s="423"/>
      <c r="BQ28" s="423"/>
      <c r="BR28" s="423"/>
      <c r="BS28" s="423"/>
      <c r="BT28" s="423"/>
      <c r="BU28" s="424"/>
      <c r="BV28" s="422">
        <v>1017018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14</v>
      </c>
      <c r="M29" s="404"/>
      <c r="N29" s="404"/>
      <c r="O29" s="404"/>
      <c r="P29" s="405"/>
      <c r="Q29" s="403">
        <v>5200</v>
      </c>
      <c r="R29" s="404"/>
      <c r="S29" s="404"/>
      <c r="T29" s="404"/>
      <c r="U29" s="404"/>
      <c r="V29" s="405"/>
      <c r="W29" s="470"/>
      <c r="X29" s="471"/>
      <c r="Y29" s="472"/>
      <c r="Z29" s="400" t="s">
        <v>189</v>
      </c>
      <c r="AA29" s="401"/>
      <c r="AB29" s="401"/>
      <c r="AC29" s="401"/>
      <c r="AD29" s="401"/>
      <c r="AE29" s="401"/>
      <c r="AF29" s="401"/>
      <c r="AG29" s="402"/>
      <c r="AH29" s="403">
        <v>487</v>
      </c>
      <c r="AI29" s="404"/>
      <c r="AJ29" s="404"/>
      <c r="AK29" s="404"/>
      <c r="AL29" s="405"/>
      <c r="AM29" s="403">
        <v>1498744</v>
      </c>
      <c r="AN29" s="404"/>
      <c r="AO29" s="404"/>
      <c r="AP29" s="404"/>
      <c r="AQ29" s="404"/>
      <c r="AR29" s="405"/>
      <c r="AS29" s="403">
        <v>3078</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181059</v>
      </c>
      <c r="BO29" s="428"/>
      <c r="BP29" s="428"/>
      <c r="BQ29" s="428"/>
      <c r="BR29" s="428"/>
      <c r="BS29" s="428"/>
      <c r="BT29" s="428"/>
      <c r="BU29" s="429"/>
      <c r="BV29" s="427">
        <v>238025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570415</v>
      </c>
      <c r="BO30" s="431"/>
      <c r="BP30" s="431"/>
      <c r="BQ30" s="431"/>
      <c r="BR30" s="431"/>
      <c r="BS30" s="431"/>
      <c r="BT30" s="431"/>
      <c r="BU30" s="432"/>
      <c r="BV30" s="430">
        <v>757388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199</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198</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奈良県広域消防組合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天理市開発公社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住宅新築資金等貸付金特別会計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奈良県市町村総合事務組合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土地区画整理事業特別会計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奈良広域水質検査センター組合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奈良県住宅新築資金等貸付金回収管理組合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奈良県後期高齢者医療広域連合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山辺・県北西部広域環境衛生組合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O6x1giBOdGvmaa4IpiDIJQP4S/b2HhfKKnGTzIlUBSeL9HAz+jdYXVUSUN5CbiV0QadIclzLFoGNSFQhie0gg==" saltValue="c9CKlALdm7CVUXBxRa27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571</v>
      </c>
      <c r="D34" s="1206"/>
      <c r="E34" s="1207"/>
      <c r="F34" s="32">
        <v>15.76</v>
      </c>
      <c r="G34" s="33">
        <v>16.98</v>
      </c>
      <c r="H34" s="33">
        <v>15.92</v>
      </c>
      <c r="I34" s="33">
        <v>16.71</v>
      </c>
      <c r="J34" s="34">
        <v>15.16</v>
      </c>
      <c r="K34" s="22"/>
      <c r="L34" s="22"/>
      <c r="M34" s="22"/>
      <c r="N34" s="22"/>
      <c r="O34" s="22"/>
      <c r="P34" s="22"/>
    </row>
    <row r="35" spans="1:16" ht="39" customHeight="1" x14ac:dyDescent="0.15">
      <c r="A35" s="22"/>
      <c r="B35" s="35"/>
      <c r="C35" s="1200" t="s">
        <v>572</v>
      </c>
      <c r="D35" s="1201"/>
      <c r="E35" s="1202"/>
      <c r="F35" s="36">
        <v>6.89</v>
      </c>
      <c r="G35" s="37">
        <v>7.09</v>
      </c>
      <c r="H35" s="37">
        <v>7.25</v>
      </c>
      <c r="I35" s="37">
        <v>7.28</v>
      </c>
      <c r="J35" s="38">
        <v>8.3000000000000007</v>
      </c>
      <c r="K35" s="22"/>
      <c r="L35" s="22"/>
      <c r="M35" s="22"/>
      <c r="N35" s="22"/>
      <c r="O35" s="22"/>
      <c r="P35" s="22"/>
    </row>
    <row r="36" spans="1:16" ht="39" customHeight="1" x14ac:dyDescent="0.15">
      <c r="A36" s="22"/>
      <c r="B36" s="35"/>
      <c r="C36" s="1200" t="s">
        <v>573</v>
      </c>
      <c r="D36" s="1201"/>
      <c r="E36" s="1202"/>
      <c r="F36" s="36">
        <v>7.83</v>
      </c>
      <c r="G36" s="37">
        <v>6.69</v>
      </c>
      <c r="H36" s="37">
        <v>5.56</v>
      </c>
      <c r="I36" s="37">
        <v>7.54</v>
      </c>
      <c r="J36" s="38">
        <v>6.95</v>
      </c>
      <c r="K36" s="22"/>
      <c r="L36" s="22"/>
      <c r="M36" s="22"/>
      <c r="N36" s="22"/>
      <c r="O36" s="22"/>
      <c r="P36" s="22"/>
    </row>
    <row r="37" spans="1:16" ht="39" customHeight="1" x14ac:dyDescent="0.15">
      <c r="A37" s="22"/>
      <c r="B37" s="35"/>
      <c r="C37" s="1200" t="s">
        <v>574</v>
      </c>
      <c r="D37" s="1201"/>
      <c r="E37" s="1202"/>
      <c r="F37" s="36">
        <v>0.09</v>
      </c>
      <c r="G37" s="37">
        <v>0.14000000000000001</v>
      </c>
      <c r="H37" s="37">
        <v>1.3</v>
      </c>
      <c r="I37" s="37">
        <v>1.17</v>
      </c>
      <c r="J37" s="38">
        <v>1.53</v>
      </c>
      <c r="K37" s="22"/>
      <c r="L37" s="22"/>
      <c r="M37" s="22"/>
      <c r="N37" s="22"/>
      <c r="O37" s="22"/>
      <c r="P37" s="22"/>
    </row>
    <row r="38" spans="1:16" ht="39" customHeight="1" x14ac:dyDescent="0.15">
      <c r="A38" s="22"/>
      <c r="B38" s="35"/>
      <c r="C38" s="1200" t="s">
        <v>575</v>
      </c>
      <c r="D38" s="1201"/>
      <c r="E38" s="1202"/>
      <c r="F38" s="36">
        <v>0.92</v>
      </c>
      <c r="G38" s="37">
        <v>0.26</v>
      </c>
      <c r="H38" s="37">
        <v>0.44</v>
      </c>
      <c r="I38" s="37">
        <v>0.43</v>
      </c>
      <c r="J38" s="38">
        <v>0.76</v>
      </c>
      <c r="K38" s="22"/>
      <c r="L38" s="22"/>
      <c r="M38" s="22"/>
      <c r="N38" s="22"/>
      <c r="O38" s="22"/>
      <c r="P38" s="22"/>
    </row>
    <row r="39" spans="1:16" ht="39" customHeight="1" x14ac:dyDescent="0.15">
      <c r="A39" s="22"/>
      <c r="B39" s="35"/>
      <c r="C39" s="1200" t="s">
        <v>576</v>
      </c>
      <c r="D39" s="1201"/>
      <c r="E39" s="1202"/>
      <c r="F39" s="36">
        <v>0.33</v>
      </c>
      <c r="G39" s="37">
        <v>0.5</v>
      </c>
      <c r="H39" s="37">
        <v>0.17</v>
      </c>
      <c r="I39" s="37">
        <v>0.09</v>
      </c>
      <c r="J39" s="38">
        <v>0.13</v>
      </c>
      <c r="K39" s="22"/>
      <c r="L39" s="22"/>
      <c r="M39" s="22"/>
      <c r="N39" s="22"/>
      <c r="O39" s="22"/>
      <c r="P39" s="22"/>
    </row>
    <row r="40" spans="1:16" ht="39" customHeight="1" x14ac:dyDescent="0.15">
      <c r="A40" s="22"/>
      <c r="B40" s="35"/>
      <c r="C40" s="1200" t="s">
        <v>577</v>
      </c>
      <c r="D40" s="1201"/>
      <c r="E40" s="1202"/>
      <c r="F40" s="36">
        <v>0.01</v>
      </c>
      <c r="G40" s="37">
        <v>0</v>
      </c>
      <c r="H40" s="37">
        <v>0.01</v>
      </c>
      <c r="I40" s="37">
        <v>0.04</v>
      </c>
      <c r="J40" s="38">
        <v>0.04</v>
      </c>
      <c r="K40" s="22"/>
      <c r="L40" s="22"/>
      <c r="M40" s="22"/>
      <c r="N40" s="22"/>
      <c r="O40" s="22"/>
      <c r="P40" s="22"/>
    </row>
    <row r="41" spans="1:16" ht="39" customHeight="1" x14ac:dyDescent="0.15">
      <c r="A41" s="22"/>
      <c r="B41" s="35"/>
      <c r="C41" s="1200" t="s">
        <v>578</v>
      </c>
      <c r="D41" s="1201"/>
      <c r="E41" s="1202"/>
      <c r="F41" s="36">
        <v>0.01</v>
      </c>
      <c r="G41" s="37">
        <v>0.02</v>
      </c>
      <c r="H41" s="37">
        <v>0.06</v>
      </c>
      <c r="I41" s="37">
        <v>0</v>
      </c>
      <c r="J41" s="38">
        <v>0.03</v>
      </c>
      <c r="K41" s="22"/>
      <c r="L41" s="22"/>
      <c r="M41" s="22"/>
      <c r="N41" s="22"/>
      <c r="O41" s="22"/>
      <c r="P41" s="22"/>
    </row>
    <row r="42" spans="1:16" ht="39" customHeight="1" x14ac:dyDescent="0.15">
      <c r="A42" s="22"/>
      <c r="B42" s="39"/>
      <c r="C42" s="1200" t="s">
        <v>579</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580</v>
      </c>
      <c r="D43" s="1204"/>
      <c r="E43" s="120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L76woL3jefsorqZtLycluINowHaQ1fv6Yp7wgFxJQw1QwePhY8dq3PGLQoQkRE/dhH40uHoScH7ekuUvTnfEg==" saltValue="sR9R0hJqFEPM5jQkW3VI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2723</v>
      </c>
      <c r="L45" s="60">
        <v>2634</v>
      </c>
      <c r="M45" s="60">
        <v>2673</v>
      </c>
      <c r="N45" s="60">
        <v>2654</v>
      </c>
      <c r="O45" s="61">
        <v>2641</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519</v>
      </c>
      <c r="L46" s="64" t="s">
        <v>519</v>
      </c>
      <c r="M46" s="64" t="s">
        <v>519</v>
      </c>
      <c r="N46" s="64" t="s">
        <v>519</v>
      </c>
      <c r="O46" s="65" t="s">
        <v>519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519</v>
      </c>
      <c r="L47" s="64" t="s">
        <v>519</v>
      </c>
      <c r="M47" s="64" t="s">
        <v>519</v>
      </c>
      <c r="N47" s="64" t="s">
        <v>519</v>
      </c>
      <c r="O47" s="65" t="s">
        <v>519</v>
      </c>
      <c r="P47" s="48"/>
      <c r="Q47" s="48"/>
      <c r="R47" s="48"/>
      <c r="S47" s="48"/>
      <c r="T47" s="48"/>
      <c r="U47" s="48"/>
    </row>
    <row r="48" spans="1:21" ht="30.75" customHeight="1" x14ac:dyDescent="0.15">
      <c r="A48" s="48"/>
      <c r="B48" s="1228"/>
      <c r="C48" s="1229"/>
      <c r="D48" s="62"/>
      <c r="E48" s="1210" t="s">
        <v>15</v>
      </c>
      <c r="F48" s="1210"/>
      <c r="G48" s="1210"/>
      <c r="H48" s="1210"/>
      <c r="I48" s="1210"/>
      <c r="J48" s="1211"/>
      <c r="K48" s="63">
        <v>1181</v>
      </c>
      <c r="L48" s="64">
        <v>1212</v>
      </c>
      <c r="M48" s="64">
        <v>1162</v>
      </c>
      <c r="N48" s="64">
        <v>1195</v>
      </c>
      <c r="O48" s="65">
        <v>1169</v>
      </c>
      <c r="P48" s="48"/>
      <c r="Q48" s="48"/>
      <c r="R48" s="48"/>
      <c r="S48" s="48"/>
      <c r="T48" s="48"/>
      <c r="U48" s="48"/>
    </row>
    <row r="49" spans="1:21" ht="30.75" customHeight="1" x14ac:dyDescent="0.15">
      <c r="A49" s="48"/>
      <c r="B49" s="1228"/>
      <c r="C49" s="1229"/>
      <c r="D49" s="62"/>
      <c r="E49" s="1210" t="s">
        <v>16</v>
      </c>
      <c r="F49" s="1210"/>
      <c r="G49" s="1210"/>
      <c r="H49" s="1210"/>
      <c r="I49" s="1210"/>
      <c r="J49" s="1211"/>
      <c r="K49" s="63">
        <v>9</v>
      </c>
      <c r="L49" s="64">
        <v>11</v>
      </c>
      <c r="M49" s="64">
        <v>35</v>
      </c>
      <c r="N49" s="64">
        <v>68</v>
      </c>
      <c r="O49" s="65">
        <v>73</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519</v>
      </c>
      <c r="L50" s="64" t="s">
        <v>519</v>
      </c>
      <c r="M50" s="64" t="s">
        <v>519</v>
      </c>
      <c r="N50" s="64" t="s">
        <v>519</v>
      </c>
      <c r="O50" s="65" t="s">
        <v>519</v>
      </c>
      <c r="P50" s="48"/>
      <c r="Q50" s="48"/>
      <c r="R50" s="48"/>
      <c r="S50" s="48"/>
      <c r="T50" s="48"/>
      <c r="U50" s="48"/>
    </row>
    <row r="51" spans="1:21" ht="30.75" customHeight="1" x14ac:dyDescent="0.15">
      <c r="A51" s="48"/>
      <c r="B51" s="1230"/>
      <c r="C51" s="1231"/>
      <c r="D51" s="66"/>
      <c r="E51" s="1210" t="s">
        <v>18</v>
      </c>
      <c r="F51" s="1210"/>
      <c r="G51" s="1210"/>
      <c r="H51" s="1210"/>
      <c r="I51" s="1210"/>
      <c r="J51" s="1211"/>
      <c r="K51" s="63">
        <v>2</v>
      </c>
      <c r="L51" s="64">
        <v>2</v>
      </c>
      <c r="M51" s="64">
        <v>1</v>
      </c>
      <c r="N51" s="64">
        <v>2</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2743</v>
      </c>
      <c r="L52" s="64">
        <v>2663</v>
      </c>
      <c r="M52" s="64">
        <v>2611</v>
      </c>
      <c r="N52" s="64">
        <v>2634</v>
      </c>
      <c r="O52" s="65">
        <v>2591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1172</v>
      </c>
      <c r="L53" s="69">
        <v>1196</v>
      </c>
      <c r="M53" s="69">
        <v>1260</v>
      </c>
      <c r="N53" s="69">
        <v>1285</v>
      </c>
      <c r="O53" s="70">
        <v>1292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595</v>
      </c>
      <c r="L57" s="83" t="s">
        <v>595</v>
      </c>
      <c r="M57" s="83" t="s">
        <v>596</v>
      </c>
      <c r="N57" s="83" t="s">
        <v>595</v>
      </c>
      <c r="O57" s="84" t="s">
        <v>595</v>
      </c>
    </row>
    <row r="58" spans="1:21" ht="31.5" customHeight="1" thickBot="1" x14ac:dyDescent="0.2">
      <c r="B58" s="1218"/>
      <c r="C58" s="1219"/>
      <c r="D58" s="1223" t="s">
        <v>27</v>
      </c>
      <c r="E58" s="1224"/>
      <c r="F58" s="1224"/>
      <c r="G58" s="1224"/>
      <c r="H58" s="1224"/>
      <c r="I58" s="1224"/>
      <c r="J58" s="1225"/>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yYlzEx0zUIU1+Do1TeDXFKZbuXXX6f3uislk7l4doYyAZoSQhazBVZKs7rPoPb48L4J2QZkE259fDpc3hqhg==" saltValue="1mGXp+9uorM3j6c/opDD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46" t="s">
        <v>30</v>
      </c>
      <c r="C41" s="1247"/>
      <c r="D41" s="101"/>
      <c r="E41" s="1248" t="s">
        <v>31</v>
      </c>
      <c r="F41" s="1248"/>
      <c r="G41" s="1248"/>
      <c r="H41" s="1249"/>
      <c r="I41" s="102">
        <v>25616</v>
      </c>
      <c r="J41" s="103">
        <v>26529</v>
      </c>
      <c r="K41" s="103">
        <v>26341</v>
      </c>
      <c r="L41" s="103">
        <v>25806</v>
      </c>
      <c r="M41" s="104">
        <v>25347</v>
      </c>
    </row>
    <row r="42" spans="2:13" ht="27.75" customHeight="1" x14ac:dyDescent="0.15">
      <c r="B42" s="1236"/>
      <c r="C42" s="1237"/>
      <c r="D42" s="105"/>
      <c r="E42" s="1240" t="s">
        <v>32</v>
      </c>
      <c r="F42" s="1240"/>
      <c r="G42" s="1240"/>
      <c r="H42" s="1241"/>
      <c r="I42" s="106" t="s">
        <v>519</v>
      </c>
      <c r="J42" s="107" t="s">
        <v>519</v>
      </c>
      <c r="K42" s="107" t="s">
        <v>519</v>
      </c>
      <c r="L42" s="107" t="s">
        <v>519</v>
      </c>
      <c r="M42" s="108" t="s">
        <v>519</v>
      </c>
    </row>
    <row r="43" spans="2:13" ht="27.75" customHeight="1" x14ac:dyDescent="0.15">
      <c r="B43" s="1236"/>
      <c r="C43" s="1237"/>
      <c r="D43" s="105"/>
      <c r="E43" s="1240" t="s">
        <v>33</v>
      </c>
      <c r="F43" s="1240"/>
      <c r="G43" s="1240"/>
      <c r="H43" s="1241"/>
      <c r="I43" s="106">
        <v>13735</v>
      </c>
      <c r="J43" s="107">
        <v>12191</v>
      </c>
      <c r="K43" s="107">
        <v>10673</v>
      </c>
      <c r="L43" s="107">
        <v>10026</v>
      </c>
      <c r="M43" s="108">
        <v>9349</v>
      </c>
    </row>
    <row r="44" spans="2:13" ht="27.75" customHeight="1" x14ac:dyDescent="0.15">
      <c r="B44" s="1236"/>
      <c r="C44" s="1237"/>
      <c r="D44" s="105"/>
      <c r="E44" s="1240" t="s">
        <v>34</v>
      </c>
      <c r="F44" s="1240"/>
      <c r="G44" s="1240"/>
      <c r="H44" s="1241"/>
      <c r="I44" s="106">
        <v>831</v>
      </c>
      <c r="J44" s="107">
        <v>979</v>
      </c>
      <c r="K44" s="107">
        <v>972</v>
      </c>
      <c r="L44" s="107">
        <v>1022</v>
      </c>
      <c r="M44" s="108">
        <v>958</v>
      </c>
    </row>
    <row r="45" spans="2:13" ht="27.75" customHeight="1" x14ac:dyDescent="0.15">
      <c r="B45" s="1236"/>
      <c r="C45" s="1237"/>
      <c r="D45" s="105"/>
      <c r="E45" s="1240" t="s">
        <v>35</v>
      </c>
      <c r="F45" s="1240"/>
      <c r="G45" s="1240"/>
      <c r="H45" s="1241"/>
      <c r="I45" s="106">
        <v>3988</v>
      </c>
      <c r="J45" s="107">
        <v>3730</v>
      </c>
      <c r="K45" s="107">
        <v>3554</v>
      </c>
      <c r="L45" s="107">
        <v>3173</v>
      </c>
      <c r="M45" s="108">
        <v>2961</v>
      </c>
    </row>
    <row r="46" spans="2:13" ht="27.75" customHeight="1" x14ac:dyDescent="0.15">
      <c r="B46" s="1236"/>
      <c r="C46" s="1237"/>
      <c r="D46" s="109"/>
      <c r="E46" s="1240" t="s">
        <v>36</v>
      </c>
      <c r="F46" s="1240"/>
      <c r="G46" s="1240"/>
      <c r="H46" s="1241"/>
      <c r="I46" s="106" t="s">
        <v>519</v>
      </c>
      <c r="J46" s="107" t="s">
        <v>519</v>
      </c>
      <c r="K46" s="107" t="s">
        <v>519</v>
      </c>
      <c r="L46" s="107" t="s">
        <v>519</v>
      </c>
      <c r="M46" s="108" t="s">
        <v>519</v>
      </c>
    </row>
    <row r="47" spans="2:13" ht="27.75" customHeight="1" x14ac:dyDescent="0.15">
      <c r="B47" s="1236"/>
      <c r="C47" s="1237"/>
      <c r="D47" s="110"/>
      <c r="E47" s="1250" t="s">
        <v>37</v>
      </c>
      <c r="F47" s="1251"/>
      <c r="G47" s="1251"/>
      <c r="H47" s="1252"/>
      <c r="I47" s="106" t="s">
        <v>519</v>
      </c>
      <c r="J47" s="107" t="s">
        <v>519</v>
      </c>
      <c r="K47" s="107" t="s">
        <v>519</v>
      </c>
      <c r="L47" s="107" t="s">
        <v>519</v>
      </c>
      <c r="M47" s="108" t="s">
        <v>519</v>
      </c>
    </row>
    <row r="48" spans="2:13" ht="27.75" customHeight="1" x14ac:dyDescent="0.15">
      <c r="B48" s="1236"/>
      <c r="C48" s="1237"/>
      <c r="D48" s="105"/>
      <c r="E48" s="1240" t="s">
        <v>38</v>
      </c>
      <c r="F48" s="1240"/>
      <c r="G48" s="1240"/>
      <c r="H48" s="1241"/>
      <c r="I48" s="106" t="s">
        <v>519</v>
      </c>
      <c r="J48" s="107" t="s">
        <v>519</v>
      </c>
      <c r="K48" s="107" t="s">
        <v>519</v>
      </c>
      <c r="L48" s="107" t="s">
        <v>519</v>
      </c>
      <c r="M48" s="108" t="s">
        <v>519</v>
      </c>
    </row>
    <row r="49" spans="2:13" ht="27.75" customHeight="1" x14ac:dyDescent="0.15">
      <c r="B49" s="1238"/>
      <c r="C49" s="1239"/>
      <c r="D49" s="105"/>
      <c r="E49" s="1240" t="s">
        <v>39</v>
      </c>
      <c r="F49" s="1240"/>
      <c r="G49" s="1240"/>
      <c r="H49" s="1241"/>
      <c r="I49" s="106" t="s">
        <v>519</v>
      </c>
      <c r="J49" s="107" t="s">
        <v>519</v>
      </c>
      <c r="K49" s="107" t="s">
        <v>519</v>
      </c>
      <c r="L49" s="107" t="s">
        <v>519</v>
      </c>
      <c r="M49" s="108" t="s">
        <v>519</v>
      </c>
    </row>
    <row r="50" spans="2:13" ht="27.75" customHeight="1" x14ac:dyDescent="0.15">
      <c r="B50" s="1234" t="s">
        <v>40</v>
      </c>
      <c r="C50" s="1235"/>
      <c r="D50" s="111"/>
      <c r="E50" s="1240" t="s">
        <v>41</v>
      </c>
      <c r="F50" s="1240"/>
      <c r="G50" s="1240"/>
      <c r="H50" s="1241"/>
      <c r="I50" s="106">
        <v>2142</v>
      </c>
      <c r="J50" s="107">
        <v>2164</v>
      </c>
      <c r="K50" s="107">
        <v>2175</v>
      </c>
      <c r="L50" s="107">
        <v>1819</v>
      </c>
      <c r="M50" s="108">
        <v>1640</v>
      </c>
    </row>
    <row r="51" spans="2:13" ht="27.75" customHeight="1" x14ac:dyDescent="0.15">
      <c r="B51" s="1236"/>
      <c r="C51" s="1237"/>
      <c r="D51" s="105"/>
      <c r="E51" s="1240" t="s">
        <v>42</v>
      </c>
      <c r="F51" s="1240"/>
      <c r="G51" s="1240"/>
      <c r="H51" s="1241"/>
      <c r="I51" s="106">
        <v>5460</v>
      </c>
      <c r="J51" s="107">
        <v>4773</v>
      </c>
      <c r="K51" s="107">
        <v>4356</v>
      </c>
      <c r="L51" s="107">
        <v>4037</v>
      </c>
      <c r="M51" s="108">
        <v>3803</v>
      </c>
    </row>
    <row r="52" spans="2:13" ht="27.75" customHeight="1" x14ac:dyDescent="0.15">
      <c r="B52" s="1238"/>
      <c r="C52" s="1239"/>
      <c r="D52" s="105"/>
      <c r="E52" s="1240" t="s">
        <v>43</v>
      </c>
      <c r="F52" s="1240"/>
      <c r="G52" s="1240"/>
      <c r="H52" s="1241"/>
      <c r="I52" s="106">
        <v>25530</v>
      </c>
      <c r="J52" s="107">
        <v>25773</v>
      </c>
      <c r="K52" s="107">
        <v>25005</v>
      </c>
      <c r="L52" s="107">
        <v>24310</v>
      </c>
      <c r="M52" s="108">
        <v>23601</v>
      </c>
    </row>
    <row r="53" spans="2:13" ht="27.75" customHeight="1" thickBot="1" x14ac:dyDescent="0.2">
      <c r="B53" s="1242" t="s">
        <v>44</v>
      </c>
      <c r="C53" s="1243"/>
      <c r="D53" s="112"/>
      <c r="E53" s="1244" t="s">
        <v>45</v>
      </c>
      <c r="F53" s="1244"/>
      <c r="G53" s="1244"/>
      <c r="H53" s="1245"/>
      <c r="I53" s="113">
        <v>11038</v>
      </c>
      <c r="J53" s="114">
        <v>10720</v>
      </c>
      <c r="K53" s="114">
        <v>10004</v>
      </c>
      <c r="L53" s="114">
        <v>9862</v>
      </c>
      <c r="M53" s="115">
        <v>9571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OkFl2svWgtAUSY7eukkdSY4KQM2DXje5D7E4RHL5gFbtiw1R7G7Og4gr14NbO8OB+jrzgxBbdSZHHkT87ibAg==" saltValue="dkQuabdVsFgMt6ABU6ul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1381</v>
      </c>
      <c r="G55" s="127">
        <v>1017</v>
      </c>
      <c r="H55" s="128">
        <v>1017</v>
      </c>
    </row>
    <row r="56" spans="2:8" ht="52.5" customHeight="1" x14ac:dyDescent="0.15">
      <c r="B56" s="129"/>
      <c r="C56" s="1263" t="s">
        <v>49</v>
      </c>
      <c r="D56" s="1263"/>
      <c r="E56" s="1264"/>
      <c r="F56" s="130">
        <v>147</v>
      </c>
      <c r="G56" s="130">
        <v>238</v>
      </c>
      <c r="H56" s="131">
        <v>181</v>
      </c>
    </row>
    <row r="57" spans="2:8" ht="53.25" customHeight="1" x14ac:dyDescent="0.15">
      <c r="B57" s="129"/>
      <c r="C57" s="1265" t="s">
        <v>50</v>
      </c>
      <c r="D57" s="1265"/>
      <c r="E57" s="1266"/>
      <c r="F57" s="132">
        <v>828</v>
      </c>
      <c r="G57" s="132">
        <v>757</v>
      </c>
      <c r="H57" s="133">
        <v>570</v>
      </c>
    </row>
    <row r="58" spans="2:8" ht="45.75" customHeight="1" x14ac:dyDescent="0.15">
      <c r="B58" s="134"/>
      <c r="C58" s="1253" t="s">
        <v>597</v>
      </c>
      <c r="D58" s="1254"/>
      <c r="E58" s="1255"/>
      <c r="F58" s="135">
        <v>388</v>
      </c>
      <c r="G58" s="135">
        <v>428</v>
      </c>
      <c r="H58" s="136">
        <v>366</v>
      </c>
    </row>
    <row r="59" spans="2:8" ht="45.75" customHeight="1" x14ac:dyDescent="0.15">
      <c r="B59" s="134"/>
      <c r="C59" s="1253" t="s">
        <v>598</v>
      </c>
      <c r="D59" s="1254"/>
      <c r="E59" s="1255"/>
      <c r="F59" s="135">
        <v>297</v>
      </c>
      <c r="G59" s="135">
        <v>223</v>
      </c>
      <c r="H59" s="136">
        <v>141</v>
      </c>
    </row>
    <row r="60" spans="2:8" ht="45.75" customHeight="1" x14ac:dyDescent="0.15">
      <c r="B60" s="134"/>
      <c r="C60" s="1253" t="s">
        <v>599</v>
      </c>
      <c r="D60" s="1254"/>
      <c r="E60" s="1255"/>
      <c r="F60" s="135">
        <v>43</v>
      </c>
      <c r="G60" s="135">
        <v>36</v>
      </c>
      <c r="H60" s="136">
        <v>36</v>
      </c>
    </row>
    <row r="61" spans="2:8" ht="45.75" customHeight="1" x14ac:dyDescent="0.15">
      <c r="B61" s="134"/>
      <c r="C61" s="1253" t="s">
        <v>600</v>
      </c>
      <c r="D61" s="1254"/>
      <c r="E61" s="1255"/>
      <c r="F61" s="135">
        <v>17</v>
      </c>
      <c r="G61" s="135">
        <v>17</v>
      </c>
      <c r="H61" s="136">
        <v>17</v>
      </c>
    </row>
    <row r="62" spans="2:8" ht="45.75" customHeight="1" thickBot="1" x14ac:dyDescent="0.2">
      <c r="B62" s="137"/>
      <c r="C62" s="1256" t="s">
        <v>601</v>
      </c>
      <c r="D62" s="1257"/>
      <c r="E62" s="1258"/>
      <c r="F62" s="138">
        <v>80</v>
      </c>
      <c r="G62" s="138">
        <v>54</v>
      </c>
      <c r="H62" s="139">
        <v>11</v>
      </c>
    </row>
    <row r="63" spans="2:8" ht="52.5" customHeight="1" thickBot="1" x14ac:dyDescent="0.2">
      <c r="B63" s="140"/>
      <c r="C63" s="1259" t="s">
        <v>51</v>
      </c>
      <c r="D63" s="1259"/>
      <c r="E63" s="1260"/>
      <c r="F63" s="141">
        <v>2356</v>
      </c>
      <c r="G63" s="141">
        <v>2012</v>
      </c>
      <c r="H63" s="142">
        <v>1769</v>
      </c>
    </row>
    <row r="64" spans="2:8" ht="15" customHeight="1" x14ac:dyDescent="0.15"/>
    <row r="65" ht="0" hidden="1" customHeight="1" x14ac:dyDescent="0.15"/>
    <row r="66" ht="0" hidden="1" customHeight="1" x14ac:dyDescent="0.15"/>
  </sheetData>
  <sheetProtection algorithmName="SHA-512" hashValue="fQBS58EkJzQXq9LXHLoqQT0Se2Nr91oXCwveEp+pMrHpvXmEfdLv9FVwBLJCQ9cbXzumI4+epx5k2+V5pK8g/w==" saltValue="WeRjZqJN4dkTxRBJnkAo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607</v>
      </c>
      <c r="AO51" s="1305"/>
      <c r="AP51" s="1305"/>
      <c r="AQ51" s="1305"/>
      <c r="AR51" s="1305"/>
      <c r="AS51" s="1305"/>
      <c r="AT51" s="1305"/>
      <c r="AU51" s="1305"/>
      <c r="AV51" s="1305"/>
      <c r="AW51" s="1305"/>
      <c r="AX51" s="1305"/>
      <c r="AY51" s="1305"/>
      <c r="AZ51" s="1305"/>
      <c r="BA51" s="1305"/>
      <c r="BB51" s="1305" t="s">
        <v>608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88.4</v>
      </c>
      <c r="BY51" s="1307"/>
      <c r="BZ51" s="1307"/>
      <c r="CA51" s="1307"/>
      <c r="CB51" s="1307"/>
      <c r="CC51" s="1307"/>
      <c r="CD51" s="1307"/>
      <c r="CE51" s="1307"/>
      <c r="CF51" s="1307">
        <v>82.9</v>
      </c>
      <c r="CG51" s="1307"/>
      <c r="CH51" s="1307"/>
      <c r="CI51" s="1307"/>
      <c r="CJ51" s="1307"/>
      <c r="CK51" s="1307"/>
      <c r="CL51" s="1307"/>
      <c r="CM51" s="1307"/>
      <c r="CN51" s="1307">
        <v>81.5</v>
      </c>
      <c r="CO51" s="1307"/>
      <c r="CP51" s="1307"/>
      <c r="CQ51" s="1307"/>
      <c r="CR51" s="1307"/>
      <c r="CS51" s="1307"/>
      <c r="CT51" s="1307"/>
      <c r="CU51" s="1307"/>
      <c r="CV51" s="1307">
        <v>78.8</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63.3</v>
      </c>
      <c r="BY53" s="1307"/>
      <c r="BZ53" s="1307"/>
      <c r="CA53" s="1307"/>
      <c r="CB53" s="1307"/>
      <c r="CC53" s="1307"/>
      <c r="CD53" s="1307"/>
      <c r="CE53" s="1307"/>
      <c r="CF53" s="1307">
        <v>63.5</v>
      </c>
      <c r="CG53" s="1307"/>
      <c r="CH53" s="1307"/>
      <c r="CI53" s="1307"/>
      <c r="CJ53" s="1307"/>
      <c r="CK53" s="1307"/>
      <c r="CL53" s="1307"/>
      <c r="CM53" s="1307"/>
      <c r="CN53" s="1307">
        <v>64.7</v>
      </c>
      <c r="CO53" s="1307"/>
      <c r="CP53" s="1307"/>
      <c r="CQ53" s="1307"/>
      <c r="CR53" s="1307"/>
      <c r="CS53" s="1307"/>
      <c r="CT53" s="1307"/>
      <c r="CU53" s="1307"/>
      <c r="CV53" s="1307">
        <v>65.7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610</v>
      </c>
      <c r="AO55" s="1301"/>
      <c r="AP55" s="1301"/>
      <c r="AQ55" s="1301"/>
      <c r="AR55" s="1301"/>
      <c r="AS55" s="1301"/>
      <c r="AT55" s="1301"/>
      <c r="AU55" s="1301"/>
      <c r="AV55" s="1301"/>
      <c r="AW55" s="1301"/>
      <c r="AX55" s="1301"/>
      <c r="AY55" s="1301"/>
      <c r="AZ55" s="1301"/>
      <c r="BA55" s="1301"/>
      <c r="BB55" s="1305" t="s">
        <v>608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611</v>
      </c>
    </row>
    <row r="64" spans="1:109" x14ac:dyDescent="0.15">
      <c r="B64" s="1276"/>
      <c r="G64" s="1283"/>
      <c r="I64" s="1317"/>
      <c r="J64" s="1317"/>
      <c r="K64" s="1317"/>
      <c r="L64" s="1317"/>
      <c r="M64" s="1317"/>
      <c r="N64" s="1318"/>
      <c r="AM64" s="1283"/>
      <c r="AN64" s="1283" t="s">
        <v>604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607</v>
      </c>
      <c r="AO73" s="1305"/>
      <c r="AP73" s="1305"/>
      <c r="AQ73" s="1305"/>
      <c r="AR73" s="1305"/>
      <c r="AS73" s="1305"/>
      <c r="AT73" s="1305"/>
      <c r="AU73" s="1305"/>
      <c r="AV73" s="1305"/>
      <c r="AW73" s="1305"/>
      <c r="AX73" s="1305"/>
      <c r="AY73" s="1305"/>
      <c r="AZ73" s="1305"/>
      <c r="BA73" s="1305"/>
      <c r="BB73" s="1305" t="s">
        <v>608</v>
      </c>
      <c r="BC73" s="1305"/>
      <c r="BD73" s="1305"/>
      <c r="BE73" s="1305"/>
      <c r="BF73" s="1305"/>
      <c r="BG73" s="1305"/>
      <c r="BH73" s="1305"/>
      <c r="BI73" s="1305"/>
      <c r="BJ73" s="1305"/>
      <c r="BK73" s="1305"/>
      <c r="BL73" s="1305"/>
      <c r="BM73" s="1305"/>
      <c r="BN73" s="1305"/>
      <c r="BO73" s="1305"/>
      <c r="BP73" s="1307">
        <v>92.8</v>
      </c>
      <c r="BQ73" s="1307"/>
      <c r="BR73" s="1307"/>
      <c r="BS73" s="1307"/>
      <c r="BT73" s="1307"/>
      <c r="BU73" s="1307"/>
      <c r="BV73" s="1307"/>
      <c r="BW73" s="1307"/>
      <c r="BX73" s="1307">
        <v>88.4</v>
      </c>
      <c r="BY73" s="1307"/>
      <c r="BZ73" s="1307"/>
      <c r="CA73" s="1307"/>
      <c r="CB73" s="1307"/>
      <c r="CC73" s="1307"/>
      <c r="CD73" s="1307"/>
      <c r="CE73" s="1307"/>
      <c r="CF73" s="1307">
        <v>82.9</v>
      </c>
      <c r="CG73" s="1307"/>
      <c r="CH73" s="1307"/>
      <c r="CI73" s="1307"/>
      <c r="CJ73" s="1307"/>
      <c r="CK73" s="1307"/>
      <c r="CL73" s="1307"/>
      <c r="CM73" s="1307"/>
      <c r="CN73" s="1307">
        <v>81.5</v>
      </c>
      <c r="CO73" s="1307"/>
      <c r="CP73" s="1307"/>
      <c r="CQ73" s="1307"/>
      <c r="CR73" s="1307"/>
      <c r="CS73" s="1307"/>
      <c r="CT73" s="1307"/>
      <c r="CU73" s="1307"/>
      <c r="CV73" s="1307">
        <v>78.8</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613</v>
      </c>
      <c r="BC75" s="1305"/>
      <c r="BD75" s="1305"/>
      <c r="BE75" s="1305"/>
      <c r="BF75" s="1305"/>
      <c r="BG75" s="1305"/>
      <c r="BH75" s="1305"/>
      <c r="BI75" s="1305"/>
      <c r="BJ75" s="1305"/>
      <c r="BK75" s="1305"/>
      <c r="BL75" s="1305"/>
      <c r="BM75" s="1305"/>
      <c r="BN75" s="1305"/>
      <c r="BO75" s="1305"/>
      <c r="BP75" s="1307">
        <v>10.7</v>
      </c>
      <c r="BQ75" s="1307"/>
      <c r="BR75" s="1307"/>
      <c r="BS75" s="1307"/>
      <c r="BT75" s="1307"/>
      <c r="BU75" s="1307"/>
      <c r="BV75" s="1307"/>
      <c r="BW75" s="1307"/>
      <c r="BX75" s="1307">
        <v>10.4</v>
      </c>
      <c r="BY75" s="1307"/>
      <c r="BZ75" s="1307"/>
      <c r="CA75" s="1307"/>
      <c r="CB75" s="1307"/>
      <c r="CC75" s="1307"/>
      <c r="CD75" s="1307"/>
      <c r="CE75" s="1307"/>
      <c r="CF75" s="1307">
        <v>10</v>
      </c>
      <c r="CG75" s="1307"/>
      <c r="CH75" s="1307"/>
      <c r="CI75" s="1307"/>
      <c r="CJ75" s="1307"/>
      <c r="CK75" s="1307"/>
      <c r="CL75" s="1307"/>
      <c r="CM75" s="1307"/>
      <c r="CN75" s="1307">
        <v>10.3</v>
      </c>
      <c r="CO75" s="1307"/>
      <c r="CP75" s="1307"/>
      <c r="CQ75" s="1307"/>
      <c r="CR75" s="1307"/>
      <c r="CS75" s="1307"/>
      <c r="CT75" s="1307"/>
      <c r="CU75" s="1307"/>
      <c r="CV75" s="1307">
        <v>10.5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610</v>
      </c>
      <c r="AO77" s="1301"/>
      <c r="AP77" s="1301"/>
      <c r="AQ77" s="1301"/>
      <c r="AR77" s="1301"/>
      <c r="AS77" s="1301"/>
      <c r="AT77" s="1301"/>
      <c r="AU77" s="1301"/>
      <c r="AV77" s="1301"/>
      <c r="AW77" s="1301"/>
      <c r="AX77" s="1301"/>
      <c r="AY77" s="1301"/>
      <c r="AZ77" s="1301"/>
      <c r="BA77" s="1301"/>
      <c r="BB77" s="1305" t="s">
        <v>608</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613</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iezOUneFdXVHeJooW7dV7DxfJgFXKznNm3QOLpw2ZcgK8v8PkKs9tzosvKjI+Bz6RvjmhGsw7PgA+E+gEYlDA==" saltValue="Mih1eliCEsdE4d1i+NrI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fecuO2PK5qgn7XDAIMr6z2IIHbZfUH1Hj3Si/WFyro+qa6C6nkscvmBxJ14f0t1bNcED504miaAVMukpbw+7g==" saltValue="gpr+R160NFnUjeonk+4Z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RuIB7OhcL2kdSPMaM24UjXuQomG4hk0SfdLVWKQpnhL/PywYL9LqQYGFu60V0E/rpGZz2BG+yGc4kAxEinqDA==" saltValue="420J8BueXsifg0VZLWGQ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25413</v>
      </c>
      <c r="E3" s="161"/>
      <c r="F3" s="162">
        <v>66255</v>
      </c>
      <c r="G3" s="163"/>
      <c r="H3" s="164"/>
    </row>
    <row r="4" spans="1:8" x14ac:dyDescent="0.15">
      <c r="A4" s="165"/>
      <c r="B4" s="166"/>
      <c r="C4" s="167"/>
      <c r="D4" s="168">
        <v>13779</v>
      </c>
      <c r="E4" s="169"/>
      <c r="F4" s="170">
        <v>31822</v>
      </c>
      <c r="G4" s="171"/>
      <c r="H4" s="172"/>
    </row>
    <row r="5" spans="1:8" x14ac:dyDescent="0.15">
      <c r="A5" s="153" t="s">
        <v>553</v>
      </c>
      <c r="B5" s="158"/>
      <c r="C5" s="159"/>
      <c r="D5" s="160">
        <v>60692</v>
      </c>
      <c r="E5" s="161"/>
      <c r="F5" s="162">
        <v>47278</v>
      </c>
      <c r="G5" s="163"/>
      <c r="H5" s="164"/>
    </row>
    <row r="6" spans="1:8" x14ac:dyDescent="0.15">
      <c r="A6" s="165"/>
      <c r="B6" s="166"/>
      <c r="C6" s="167"/>
      <c r="D6" s="168">
        <v>32946</v>
      </c>
      <c r="E6" s="169"/>
      <c r="F6" s="170">
        <v>24096</v>
      </c>
      <c r="G6" s="171"/>
      <c r="H6" s="172"/>
    </row>
    <row r="7" spans="1:8" x14ac:dyDescent="0.15">
      <c r="A7" s="153" t="s">
        <v>554</v>
      </c>
      <c r="B7" s="158"/>
      <c r="C7" s="159"/>
      <c r="D7" s="160">
        <v>42611</v>
      </c>
      <c r="E7" s="161"/>
      <c r="F7" s="162">
        <v>44504</v>
      </c>
      <c r="G7" s="163"/>
      <c r="H7" s="164"/>
    </row>
    <row r="8" spans="1:8" x14ac:dyDescent="0.15">
      <c r="A8" s="165"/>
      <c r="B8" s="166"/>
      <c r="C8" s="167"/>
      <c r="D8" s="168">
        <v>20196</v>
      </c>
      <c r="E8" s="169"/>
      <c r="F8" s="170">
        <v>25876</v>
      </c>
      <c r="G8" s="171"/>
      <c r="H8" s="172"/>
    </row>
    <row r="9" spans="1:8" x14ac:dyDescent="0.15">
      <c r="A9" s="153" t="s">
        <v>555</v>
      </c>
      <c r="B9" s="158"/>
      <c r="C9" s="159"/>
      <c r="D9" s="160">
        <v>25853</v>
      </c>
      <c r="E9" s="161"/>
      <c r="F9" s="162">
        <v>47820</v>
      </c>
      <c r="G9" s="163"/>
      <c r="H9" s="164"/>
    </row>
    <row r="10" spans="1:8" x14ac:dyDescent="0.15">
      <c r="A10" s="165"/>
      <c r="B10" s="166"/>
      <c r="C10" s="167"/>
      <c r="D10" s="168">
        <v>15386</v>
      </c>
      <c r="E10" s="169"/>
      <c r="F10" s="170">
        <v>25855</v>
      </c>
      <c r="G10" s="171"/>
      <c r="H10" s="172"/>
    </row>
    <row r="11" spans="1:8" x14ac:dyDescent="0.15">
      <c r="A11" s="153" t="s">
        <v>556</v>
      </c>
      <c r="B11" s="158"/>
      <c r="C11" s="159"/>
      <c r="D11" s="160">
        <v>24322</v>
      </c>
      <c r="E11" s="161"/>
      <c r="F11" s="162">
        <v>41934</v>
      </c>
      <c r="G11" s="163"/>
      <c r="H11" s="164"/>
    </row>
    <row r="12" spans="1:8" x14ac:dyDescent="0.15">
      <c r="A12" s="165"/>
      <c r="B12" s="166"/>
      <c r="C12" s="173"/>
      <c r="D12" s="168">
        <v>14152</v>
      </c>
      <c r="E12" s="169"/>
      <c r="F12" s="170">
        <v>23352</v>
      </c>
      <c r="G12" s="171"/>
      <c r="H12" s="172"/>
    </row>
    <row r="13" spans="1:8" x14ac:dyDescent="0.15">
      <c r="A13" s="153"/>
      <c r="B13" s="158"/>
      <c r="C13" s="174"/>
      <c r="D13" s="175">
        <v>35778</v>
      </c>
      <c r="E13" s="176"/>
      <c r="F13" s="177">
        <v>49558</v>
      </c>
      <c r="G13" s="178"/>
      <c r="H13" s="164"/>
    </row>
    <row r="14" spans="1:8" x14ac:dyDescent="0.15">
      <c r="A14" s="165"/>
      <c r="B14" s="166"/>
      <c r="C14" s="167"/>
      <c r="D14" s="168">
        <v>19292</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7.93</v>
      </c>
      <c r="C19" s="179">
        <f>ROUND(VALUE(SUBSTITUTE(実質収支比率等に係る経年分析!G$48,"▲","-")),2)</f>
        <v>6.76</v>
      </c>
      <c r="D19" s="179">
        <f>ROUND(VALUE(SUBSTITUTE(実質収支比率等に係る経年分析!H$48,"▲","-")),2)</f>
        <v>5.36</v>
      </c>
      <c r="E19" s="179">
        <f>ROUND(VALUE(SUBSTITUTE(実質収支比率等に係る経年分析!I$48,"▲","-")),2)</f>
        <v>7.62</v>
      </c>
      <c r="F19" s="179">
        <f>ROUND(VALUE(SUBSTITUTE(実質収支比率等に係る経年分析!J$48,"▲","-")),2)</f>
        <v>7.05</v>
      </c>
    </row>
    <row r="20" spans="1:11" x14ac:dyDescent="0.15">
      <c r="A20" s="179" t="s">
        <v>55</v>
      </c>
      <c r="B20" s="179">
        <f>ROUND(VALUE(SUBSTITUTE(実質収支比率等に係る経年分析!F$47,"▲","-")),2)</f>
        <v>11.36</v>
      </c>
      <c r="C20" s="179">
        <f>ROUND(VALUE(SUBSTITUTE(実質収支比率等に係る経年分析!G$47,"▲","-")),2)</f>
        <v>11.34</v>
      </c>
      <c r="D20" s="179">
        <f>ROUND(VALUE(SUBSTITUTE(実質収支比率等に係る経年分析!H$47,"▲","-")),2)</f>
        <v>9.65</v>
      </c>
      <c r="E20" s="179">
        <f>ROUND(VALUE(SUBSTITUTE(実質収支比率等に係る経年分析!I$47,"▲","-")),2)</f>
        <v>7.1</v>
      </c>
      <c r="F20" s="179">
        <f>ROUND(VALUE(SUBSTITUTE(実質収支比率等に係る経年分析!J$47,"▲","-")),2)</f>
        <v>7.09</v>
      </c>
    </row>
    <row r="21" spans="1:11" x14ac:dyDescent="0.15">
      <c r="A21" s="179" t="s">
        <v>56</v>
      </c>
      <c r="B21" s="179">
        <f>IF(ISNUMBER(VALUE(SUBSTITUTE(実質収支比率等に係る経年分析!F$49,"▲","-"))),ROUND(VALUE(SUBSTITUTE(実質収支比率等に係る経年分析!F$49,"▲","-")),2),NA())</f>
        <v>-3.64</v>
      </c>
      <c r="C21" s="179">
        <f>IF(ISNUMBER(VALUE(SUBSTITUTE(実質収支比率等に係る経年分析!G$49,"▲","-"))),ROUND(VALUE(SUBSTITUTE(実質収支比率等に係る経年分析!G$49,"▲","-")),2),NA())</f>
        <v>-4.82</v>
      </c>
      <c r="D21" s="179">
        <f>IF(ISNUMBER(VALUE(SUBSTITUTE(実質収支比率等に係る経年分析!H$49,"▲","-"))),ROUND(VALUE(SUBSTITUTE(実質収支比率等に係る経年分析!H$49,"▲","-")),2),NA())</f>
        <v>-6.7</v>
      </c>
      <c r="E21" s="179">
        <f>IF(ISNUMBER(VALUE(SUBSTITUTE(実質収支比率等に係る経年分析!I$49,"▲","-"))),ROUND(VALUE(SUBSTITUTE(実質収支比率等に係る経年分析!I$49,"▲","-")),2),NA())</f>
        <v>-3.07</v>
      </c>
      <c r="F21" s="179">
        <f>IF(ISNUMBER(VALUE(SUBSTITUTE(実質収支比率等に係る経年分析!J$49,"▲","-"))),ROUND(VALUE(SUBSTITUTE(実質収支比率等に係る経年分析!J$49,"▲","-")),2),NA())</f>
        <v>-4.7300000000000004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住宅新築資金等貸付金特別会計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6.95</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8.3000000000000007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15.16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2743</v>
      </c>
      <c r="E42" s="181"/>
      <c r="F42" s="181"/>
      <c r="G42" s="181">
        <f>'実質公債費比率（分子）の構造'!L$52</f>
        <v>2663</v>
      </c>
      <c r="H42" s="181"/>
      <c r="I42" s="181"/>
      <c r="J42" s="181">
        <f>'実質公債費比率（分子）の構造'!M$52</f>
        <v>2611</v>
      </c>
      <c r="K42" s="181"/>
      <c r="L42" s="181"/>
      <c r="M42" s="181">
        <f>'実質公債費比率（分子）の構造'!N$52</f>
        <v>2634</v>
      </c>
      <c r="N42" s="181"/>
      <c r="O42" s="181"/>
      <c r="P42" s="181">
        <f>'実質公債費比率（分子）の構造'!O$52</f>
        <v>2591</v>
      </c>
    </row>
    <row r="43" spans="1:16" x14ac:dyDescent="0.15">
      <c r="A43" s="181" t="s">
        <v>64</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2</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11</v>
      </c>
      <c r="F45" s="181"/>
      <c r="G45" s="181"/>
      <c r="H45" s="181">
        <f>'実質公債費比率（分子）の構造'!M$49</f>
        <v>35</v>
      </c>
      <c r="I45" s="181"/>
      <c r="J45" s="181"/>
      <c r="K45" s="181">
        <f>'実質公債費比率（分子）の構造'!N$49</f>
        <v>68</v>
      </c>
      <c r="L45" s="181"/>
      <c r="M45" s="181"/>
      <c r="N45" s="181">
        <f>'実質公債費比率（分子）の構造'!O$49</f>
        <v>73</v>
      </c>
      <c r="O45" s="181"/>
      <c r="P45" s="181"/>
    </row>
    <row r="46" spans="1:16" x14ac:dyDescent="0.15">
      <c r="A46" s="181" t="s">
        <v>67</v>
      </c>
      <c r="B46" s="181">
        <f>'実質公債費比率（分子）の構造'!K$48</f>
        <v>1181</v>
      </c>
      <c r="C46" s="181"/>
      <c r="D46" s="181"/>
      <c r="E46" s="181">
        <f>'実質公債費比率（分子）の構造'!L$48</f>
        <v>1212</v>
      </c>
      <c r="F46" s="181"/>
      <c r="G46" s="181"/>
      <c r="H46" s="181">
        <f>'実質公債費比率（分子）の構造'!M$48</f>
        <v>1162</v>
      </c>
      <c r="I46" s="181"/>
      <c r="J46" s="181"/>
      <c r="K46" s="181">
        <f>'実質公債費比率（分子）の構造'!N$48</f>
        <v>1195</v>
      </c>
      <c r="L46" s="181"/>
      <c r="M46" s="181"/>
      <c r="N46" s="181">
        <f>'実質公債費比率（分子）の構造'!O$48</f>
        <v>1169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2723</v>
      </c>
      <c r="C49" s="181"/>
      <c r="D49" s="181"/>
      <c r="E49" s="181">
        <f>'実質公債費比率（分子）の構造'!L$45</f>
        <v>2634</v>
      </c>
      <c r="F49" s="181"/>
      <c r="G49" s="181"/>
      <c r="H49" s="181">
        <f>'実質公債費比率（分子）の構造'!M$45</f>
        <v>2673</v>
      </c>
      <c r="I49" s="181"/>
      <c r="J49" s="181"/>
      <c r="K49" s="181">
        <f>'実質公債費比率（分子）の構造'!N$45</f>
        <v>2654</v>
      </c>
      <c r="L49" s="181"/>
      <c r="M49" s="181"/>
      <c r="N49" s="181">
        <f>'実質公債費比率（分子）の構造'!O$45</f>
        <v>2641</v>
      </c>
      <c r="O49" s="181"/>
      <c r="P49" s="181"/>
    </row>
    <row r="50" spans="1:16" x14ac:dyDescent="0.15">
      <c r="A50" s="181" t="s">
        <v>71</v>
      </c>
      <c r="B50" s="181" t="e">
        <f>NA()</f>
        <v>#N/A</v>
      </c>
      <c r="C50" s="181">
        <f>IF(ISNUMBER('実質公債費比率（分子）の構造'!K$53),'実質公債費比率（分子）の構造'!K$53,NA())</f>
        <v>1172</v>
      </c>
      <c r="D50" s="181" t="e">
        <f>NA()</f>
        <v>#N/A</v>
      </c>
      <c r="E50" s="181" t="e">
        <f>NA()</f>
        <v>#N/A</v>
      </c>
      <c r="F50" s="181">
        <f>IF(ISNUMBER('実質公債費比率（分子）の構造'!L$53),'実質公債費比率（分子）の構造'!L$53,NA())</f>
        <v>1196</v>
      </c>
      <c r="G50" s="181" t="e">
        <f>NA()</f>
        <v>#N/A</v>
      </c>
      <c r="H50" s="181" t="e">
        <f>NA()</f>
        <v>#N/A</v>
      </c>
      <c r="I50" s="181">
        <f>IF(ISNUMBER('実質公債費比率（分子）の構造'!M$53),'実質公債費比率（分子）の構造'!M$53,NA())</f>
        <v>1260</v>
      </c>
      <c r="J50" s="181" t="e">
        <f>NA()</f>
        <v>#N/A</v>
      </c>
      <c r="K50" s="181" t="e">
        <f>NA()</f>
        <v>#N/A</v>
      </c>
      <c r="L50" s="181">
        <f>IF(ISNUMBER('実質公債費比率（分子）の構造'!N$53),'実質公債費比率（分子）の構造'!N$53,NA())</f>
        <v>1285</v>
      </c>
      <c r="M50" s="181" t="e">
        <f>NA()</f>
        <v>#N/A</v>
      </c>
      <c r="N50" s="181" t="e">
        <f>NA()</f>
        <v>#N/A</v>
      </c>
      <c r="O50" s="181">
        <f>IF(ISNUMBER('実質公債費比率（分子）の構造'!O$53),'実質公債費比率（分子）の構造'!O$53,NA())</f>
        <v>1292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25530</v>
      </c>
      <c r="E56" s="180"/>
      <c r="F56" s="180"/>
      <c r="G56" s="180">
        <f>'将来負担比率（分子）の構造'!J$52</f>
        <v>25773</v>
      </c>
      <c r="H56" s="180"/>
      <c r="I56" s="180"/>
      <c r="J56" s="180">
        <f>'将来負担比率（分子）の構造'!K$52</f>
        <v>25005</v>
      </c>
      <c r="K56" s="180"/>
      <c r="L56" s="180"/>
      <c r="M56" s="180">
        <f>'将来負担比率（分子）の構造'!L$52</f>
        <v>24310</v>
      </c>
      <c r="N56" s="180"/>
      <c r="O56" s="180"/>
      <c r="P56" s="180">
        <f>'将来負担比率（分子）の構造'!M$52</f>
        <v>23601</v>
      </c>
    </row>
    <row r="57" spans="1:16" x14ac:dyDescent="0.15">
      <c r="A57" s="180" t="s">
        <v>42</v>
      </c>
      <c r="B57" s="180"/>
      <c r="C57" s="180"/>
      <c r="D57" s="180">
        <f>'将来負担比率（分子）の構造'!I$51</f>
        <v>5460</v>
      </c>
      <c r="E57" s="180"/>
      <c r="F57" s="180"/>
      <c r="G57" s="180">
        <f>'将来負担比率（分子）の構造'!J$51</f>
        <v>4773</v>
      </c>
      <c r="H57" s="180"/>
      <c r="I57" s="180"/>
      <c r="J57" s="180">
        <f>'将来負担比率（分子）の構造'!K$51</f>
        <v>4356</v>
      </c>
      <c r="K57" s="180"/>
      <c r="L57" s="180"/>
      <c r="M57" s="180">
        <f>'将来負担比率（分子）の構造'!L$51</f>
        <v>4037</v>
      </c>
      <c r="N57" s="180"/>
      <c r="O57" s="180"/>
      <c r="P57" s="180">
        <f>'将来負担比率（分子）の構造'!M$51</f>
        <v>3803</v>
      </c>
    </row>
    <row r="58" spans="1:16" x14ac:dyDescent="0.15">
      <c r="A58" s="180" t="s">
        <v>41</v>
      </c>
      <c r="B58" s="180"/>
      <c r="C58" s="180"/>
      <c r="D58" s="180">
        <f>'将来負担比率（分子）の構造'!I$50</f>
        <v>2142</v>
      </c>
      <c r="E58" s="180"/>
      <c r="F58" s="180"/>
      <c r="G58" s="180">
        <f>'将来負担比率（分子）の構造'!J$50</f>
        <v>2164</v>
      </c>
      <c r="H58" s="180"/>
      <c r="I58" s="180"/>
      <c r="J58" s="180">
        <f>'将来負担比率（分子）の構造'!K$50</f>
        <v>2175</v>
      </c>
      <c r="K58" s="180"/>
      <c r="L58" s="180"/>
      <c r="M58" s="180">
        <f>'将来負担比率（分子）の構造'!L$50</f>
        <v>1819</v>
      </c>
      <c r="N58" s="180"/>
      <c r="O58" s="180"/>
      <c r="P58" s="180">
        <f>'将来負担比率（分子）の構造'!M$50</f>
        <v>1640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3988</v>
      </c>
      <c r="C62" s="180"/>
      <c r="D62" s="180"/>
      <c r="E62" s="180">
        <f>'将来負担比率（分子）の構造'!J$45</f>
        <v>3730</v>
      </c>
      <c r="F62" s="180"/>
      <c r="G62" s="180"/>
      <c r="H62" s="180">
        <f>'将来負担比率（分子）の構造'!K$45</f>
        <v>3554</v>
      </c>
      <c r="I62" s="180"/>
      <c r="J62" s="180"/>
      <c r="K62" s="180">
        <f>'将来負担比率（分子）の構造'!L$45</f>
        <v>3173</v>
      </c>
      <c r="L62" s="180"/>
      <c r="M62" s="180"/>
      <c r="N62" s="180">
        <f>'将来負担比率（分子）の構造'!M$45</f>
        <v>2961</v>
      </c>
      <c r="O62" s="180"/>
      <c r="P62" s="180"/>
    </row>
    <row r="63" spans="1:16" x14ac:dyDescent="0.15">
      <c r="A63" s="180" t="s">
        <v>34</v>
      </c>
      <c r="B63" s="180">
        <f>'将来負担比率（分子）の構造'!I$44</f>
        <v>831</v>
      </c>
      <c r="C63" s="180"/>
      <c r="D63" s="180"/>
      <c r="E63" s="180">
        <f>'将来負担比率（分子）の構造'!J$44</f>
        <v>979</v>
      </c>
      <c r="F63" s="180"/>
      <c r="G63" s="180"/>
      <c r="H63" s="180">
        <f>'将来負担比率（分子）の構造'!K$44</f>
        <v>972</v>
      </c>
      <c r="I63" s="180"/>
      <c r="J63" s="180"/>
      <c r="K63" s="180">
        <f>'将来負担比率（分子）の構造'!L$44</f>
        <v>1022</v>
      </c>
      <c r="L63" s="180"/>
      <c r="M63" s="180"/>
      <c r="N63" s="180">
        <f>'将来負担比率（分子）の構造'!M$44</f>
        <v>958</v>
      </c>
      <c r="O63" s="180"/>
      <c r="P63" s="180"/>
    </row>
    <row r="64" spans="1:16" x14ac:dyDescent="0.15">
      <c r="A64" s="180" t="s">
        <v>33</v>
      </c>
      <c r="B64" s="180">
        <f>'将来負担比率（分子）の構造'!I$43</f>
        <v>13735</v>
      </c>
      <c r="C64" s="180"/>
      <c r="D64" s="180"/>
      <c r="E64" s="180">
        <f>'将来負担比率（分子）の構造'!J$43</f>
        <v>12191</v>
      </c>
      <c r="F64" s="180"/>
      <c r="G64" s="180"/>
      <c r="H64" s="180">
        <f>'将来負担比率（分子）の構造'!K$43</f>
        <v>10673</v>
      </c>
      <c r="I64" s="180"/>
      <c r="J64" s="180"/>
      <c r="K64" s="180">
        <f>'将来負担比率（分子）の構造'!L$43</f>
        <v>10026</v>
      </c>
      <c r="L64" s="180"/>
      <c r="M64" s="180"/>
      <c r="N64" s="180">
        <f>'将来負担比率（分子）の構造'!M$43</f>
        <v>9349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25616</v>
      </c>
      <c r="C66" s="180"/>
      <c r="D66" s="180"/>
      <c r="E66" s="180">
        <f>'将来負担比率（分子）の構造'!J$41</f>
        <v>26529</v>
      </c>
      <c r="F66" s="180"/>
      <c r="G66" s="180"/>
      <c r="H66" s="180">
        <f>'将来負担比率（分子）の構造'!K$41</f>
        <v>26341</v>
      </c>
      <c r="I66" s="180"/>
      <c r="J66" s="180"/>
      <c r="K66" s="180">
        <f>'将来負担比率（分子）の構造'!L$41</f>
        <v>25806</v>
      </c>
      <c r="L66" s="180"/>
      <c r="M66" s="180"/>
      <c r="N66" s="180">
        <f>'将来負担比率（分子）の構造'!M$41</f>
        <v>25347</v>
      </c>
      <c r="O66" s="180"/>
      <c r="P66" s="180"/>
    </row>
    <row r="67" spans="1:16" x14ac:dyDescent="0.15">
      <c r="A67" s="180" t="s">
        <v>75</v>
      </c>
      <c r="B67" s="180" t="e">
        <f>NA()</f>
        <v>#N/A</v>
      </c>
      <c r="C67" s="180">
        <f>IF(ISNUMBER('将来負担比率（分子）の構造'!I$53), IF('将来負担比率（分子）の構造'!I$53 &lt; 0, 0, '将来負担比率（分子）の構造'!I$53), NA())</f>
        <v>11038</v>
      </c>
      <c r="D67" s="180" t="e">
        <f>NA()</f>
        <v>#N/A</v>
      </c>
      <c r="E67" s="180" t="e">
        <f>NA()</f>
        <v>#N/A</v>
      </c>
      <c r="F67" s="180">
        <f>IF(ISNUMBER('将来負担比率（分子）の構造'!J$53), IF('将来負担比率（分子）の構造'!J$53 &lt; 0, 0, '将来負担比率（分子）の構造'!J$53), NA())</f>
        <v>10720</v>
      </c>
      <c r="G67" s="180" t="e">
        <f>NA()</f>
        <v>#N/A</v>
      </c>
      <c r="H67" s="180" t="e">
        <f>NA()</f>
        <v>#N/A</v>
      </c>
      <c r="I67" s="180">
        <f>IF(ISNUMBER('将来負担比率（分子）の構造'!K$53), IF('将来負担比率（分子）の構造'!K$53 &lt; 0, 0, '将来負担比率（分子）の構造'!K$53), NA())</f>
        <v>10004</v>
      </c>
      <c r="J67" s="180" t="e">
        <f>NA()</f>
        <v>#N/A</v>
      </c>
      <c r="K67" s="180" t="e">
        <f>NA()</f>
        <v>#N/A</v>
      </c>
      <c r="L67" s="180">
        <f>IF(ISNUMBER('将来負担比率（分子）の構造'!L$53), IF('将来負担比率（分子）の構造'!L$53 &lt; 0, 0, '将来負担比率（分子）の構造'!L$53), NA())</f>
        <v>9862</v>
      </c>
      <c r="M67" s="180" t="e">
        <f>NA()</f>
        <v>#N/A</v>
      </c>
      <c r="N67" s="180" t="e">
        <f>NA()</f>
        <v>#N/A</v>
      </c>
      <c r="O67" s="180">
        <f>IF(ISNUMBER('将来負担比率（分子）の構造'!M$53), IF('将来負担比率（分子）の構造'!M$53 &lt; 0, 0, '将来負担比率（分子）の構造'!M$53), NA())</f>
        <v>9571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1381</v>
      </c>
      <c r="C72" s="184">
        <f>基金残高に係る経年分析!G55</f>
        <v>1017</v>
      </c>
      <c r="D72" s="184">
        <f>基金残高に係る経年分析!H55</f>
        <v>1017</v>
      </c>
    </row>
    <row r="73" spans="1:16" x14ac:dyDescent="0.15">
      <c r="A73" s="183" t="s">
        <v>78</v>
      </c>
      <c r="B73" s="184">
        <f>基金残高に係る経年分析!F56</f>
        <v>147</v>
      </c>
      <c r="C73" s="184">
        <f>基金残高に係る経年分析!G56</f>
        <v>238</v>
      </c>
      <c r="D73" s="184">
        <f>基金残高に係る経年分析!H56</f>
        <v>181</v>
      </c>
    </row>
    <row r="74" spans="1:16" x14ac:dyDescent="0.15">
      <c r="A74" s="183" t="s">
        <v>79</v>
      </c>
      <c r="B74" s="184">
        <f>基金残高に係る経年分析!F57</f>
        <v>828</v>
      </c>
      <c r="C74" s="184">
        <f>基金残高に係る経年分析!G57</f>
        <v>757</v>
      </c>
      <c r="D74" s="184">
        <f>基金残高に係る経年分析!H57</f>
        <v>570</v>
      </c>
    </row>
  </sheetData>
  <sheetProtection algorithmName="SHA-512" hashValue="JhAQPs2LmK9ooZIkREd27tMUgL0e9ZuQasHf1Ao2vUd9XUmoPIouPQ7pFR6A32cc7OhZwh57fYiby4Xv1jke/Q==" saltValue="VPpW7giqbJ+8AHf46Wea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7749536</v>
      </c>
      <c r="S5" s="689"/>
      <c r="T5" s="689"/>
      <c r="U5" s="689"/>
      <c r="V5" s="689"/>
      <c r="W5" s="689"/>
      <c r="X5" s="689"/>
      <c r="Y5" s="735"/>
      <c r="Z5" s="753">
        <v>29.6</v>
      </c>
      <c r="AA5" s="753"/>
      <c r="AB5" s="753"/>
      <c r="AC5" s="753"/>
      <c r="AD5" s="754">
        <v>7231995</v>
      </c>
      <c r="AE5" s="754"/>
      <c r="AF5" s="754"/>
      <c r="AG5" s="754"/>
      <c r="AH5" s="754"/>
      <c r="AI5" s="754"/>
      <c r="AJ5" s="754"/>
      <c r="AK5" s="754"/>
      <c r="AL5" s="736">
        <v>53.2</v>
      </c>
      <c r="AM5" s="705"/>
      <c r="AN5" s="705"/>
      <c r="AO5" s="737"/>
      <c r="AP5" s="722" t="s">
        <v>228</v>
      </c>
      <c r="AQ5" s="723"/>
      <c r="AR5" s="723"/>
      <c r="AS5" s="723"/>
      <c r="AT5" s="723"/>
      <c r="AU5" s="723"/>
      <c r="AV5" s="723"/>
      <c r="AW5" s="723"/>
      <c r="AX5" s="723"/>
      <c r="AY5" s="723"/>
      <c r="AZ5" s="723"/>
      <c r="BA5" s="723"/>
      <c r="BB5" s="723"/>
      <c r="BC5" s="723"/>
      <c r="BD5" s="723"/>
      <c r="BE5" s="723"/>
      <c r="BF5" s="724"/>
      <c r="BG5" s="623">
        <v>7231995</v>
      </c>
      <c r="BH5" s="626"/>
      <c r="BI5" s="626"/>
      <c r="BJ5" s="626"/>
      <c r="BK5" s="626"/>
      <c r="BL5" s="626"/>
      <c r="BM5" s="626"/>
      <c r="BN5" s="627"/>
      <c r="BO5" s="685">
        <v>93.3</v>
      </c>
      <c r="BP5" s="685"/>
      <c r="BQ5" s="685"/>
      <c r="BR5" s="685"/>
      <c r="BS5" s="686">
        <v>64566</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155878</v>
      </c>
      <c r="S6" s="626"/>
      <c r="T6" s="626"/>
      <c r="U6" s="626"/>
      <c r="V6" s="626"/>
      <c r="W6" s="626"/>
      <c r="X6" s="626"/>
      <c r="Y6" s="627"/>
      <c r="Z6" s="685">
        <v>0.6</v>
      </c>
      <c r="AA6" s="685"/>
      <c r="AB6" s="685"/>
      <c r="AC6" s="685"/>
      <c r="AD6" s="686">
        <v>155878</v>
      </c>
      <c r="AE6" s="686"/>
      <c r="AF6" s="686"/>
      <c r="AG6" s="686"/>
      <c r="AH6" s="686"/>
      <c r="AI6" s="686"/>
      <c r="AJ6" s="686"/>
      <c r="AK6" s="686"/>
      <c r="AL6" s="628">
        <v>1.1000000000000001</v>
      </c>
      <c r="AM6" s="629"/>
      <c r="AN6" s="629"/>
      <c r="AO6" s="687"/>
      <c r="AP6" s="620" t="s">
        <v>233</v>
      </c>
      <c r="AQ6" s="621"/>
      <c r="AR6" s="621"/>
      <c r="AS6" s="621"/>
      <c r="AT6" s="621"/>
      <c r="AU6" s="621"/>
      <c r="AV6" s="621"/>
      <c r="AW6" s="621"/>
      <c r="AX6" s="621"/>
      <c r="AY6" s="621"/>
      <c r="AZ6" s="621"/>
      <c r="BA6" s="621"/>
      <c r="BB6" s="621"/>
      <c r="BC6" s="621"/>
      <c r="BD6" s="621"/>
      <c r="BE6" s="621"/>
      <c r="BF6" s="622"/>
      <c r="BG6" s="623">
        <v>7231995</v>
      </c>
      <c r="BH6" s="626"/>
      <c r="BI6" s="626"/>
      <c r="BJ6" s="626"/>
      <c r="BK6" s="626"/>
      <c r="BL6" s="626"/>
      <c r="BM6" s="626"/>
      <c r="BN6" s="627"/>
      <c r="BO6" s="685">
        <v>93.3</v>
      </c>
      <c r="BP6" s="685"/>
      <c r="BQ6" s="685"/>
      <c r="BR6" s="685"/>
      <c r="BS6" s="686">
        <v>64566</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264601</v>
      </c>
      <c r="CS6" s="626"/>
      <c r="CT6" s="626"/>
      <c r="CU6" s="626"/>
      <c r="CV6" s="626"/>
      <c r="CW6" s="626"/>
      <c r="CX6" s="626"/>
      <c r="CY6" s="627"/>
      <c r="CZ6" s="736">
        <v>1.1000000000000001</v>
      </c>
      <c r="DA6" s="705"/>
      <c r="DB6" s="705"/>
      <c r="DC6" s="739"/>
      <c r="DD6" s="631" t="s">
        <v>129</v>
      </c>
      <c r="DE6" s="626"/>
      <c r="DF6" s="626"/>
      <c r="DG6" s="626"/>
      <c r="DH6" s="626"/>
      <c r="DI6" s="626"/>
      <c r="DJ6" s="626"/>
      <c r="DK6" s="626"/>
      <c r="DL6" s="626"/>
      <c r="DM6" s="626"/>
      <c r="DN6" s="626"/>
      <c r="DO6" s="626"/>
      <c r="DP6" s="627"/>
      <c r="DQ6" s="631">
        <v>264601</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17484</v>
      </c>
      <c r="S7" s="626"/>
      <c r="T7" s="626"/>
      <c r="U7" s="626"/>
      <c r="V7" s="626"/>
      <c r="W7" s="626"/>
      <c r="X7" s="626"/>
      <c r="Y7" s="627"/>
      <c r="Z7" s="685">
        <v>0.1</v>
      </c>
      <c r="AA7" s="685"/>
      <c r="AB7" s="685"/>
      <c r="AC7" s="685"/>
      <c r="AD7" s="686">
        <v>17484</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3183814</v>
      </c>
      <c r="BH7" s="626"/>
      <c r="BI7" s="626"/>
      <c r="BJ7" s="626"/>
      <c r="BK7" s="626"/>
      <c r="BL7" s="626"/>
      <c r="BM7" s="626"/>
      <c r="BN7" s="627"/>
      <c r="BO7" s="685">
        <v>41.1</v>
      </c>
      <c r="BP7" s="685"/>
      <c r="BQ7" s="685"/>
      <c r="BR7" s="685"/>
      <c r="BS7" s="686">
        <v>64566</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2619785</v>
      </c>
      <c r="CS7" s="626"/>
      <c r="CT7" s="626"/>
      <c r="CU7" s="626"/>
      <c r="CV7" s="626"/>
      <c r="CW7" s="626"/>
      <c r="CX7" s="626"/>
      <c r="CY7" s="627"/>
      <c r="CZ7" s="685">
        <v>10.5</v>
      </c>
      <c r="DA7" s="685"/>
      <c r="DB7" s="685"/>
      <c r="DC7" s="685"/>
      <c r="DD7" s="631">
        <v>159883</v>
      </c>
      <c r="DE7" s="626"/>
      <c r="DF7" s="626"/>
      <c r="DG7" s="626"/>
      <c r="DH7" s="626"/>
      <c r="DI7" s="626"/>
      <c r="DJ7" s="626"/>
      <c r="DK7" s="626"/>
      <c r="DL7" s="626"/>
      <c r="DM7" s="626"/>
      <c r="DN7" s="626"/>
      <c r="DO7" s="626"/>
      <c r="DP7" s="627"/>
      <c r="DQ7" s="631">
        <v>2014288</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54893</v>
      </c>
      <c r="S8" s="626"/>
      <c r="T8" s="626"/>
      <c r="U8" s="626"/>
      <c r="V8" s="626"/>
      <c r="W8" s="626"/>
      <c r="X8" s="626"/>
      <c r="Y8" s="627"/>
      <c r="Z8" s="685">
        <v>0.2</v>
      </c>
      <c r="AA8" s="685"/>
      <c r="AB8" s="685"/>
      <c r="AC8" s="685"/>
      <c r="AD8" s="686">
        <v>54893</v>
      </c>
      <c r="AE8" s="686"/>
      <c r="AF8" s="686"/>
      <c r="AG8" s="686"/>
      <c r="AH8" s="686"/>
      <c r="AI8" s="686"/>
      <c r="AJ8" s="686"/>
      <c r="AK8" s="686"/>
      <c r="AL8" s="628">
        <v>0.4</v>
      </c>
      <c r="AM8" s="629"/>
      <c r="AN8" s="629"/>
      <c r="AO8" s="687"/>
      <c r="AP8" s="620" t="s">
        <v>239</v>
      </c>
      <c r="AQ8" s="621"/>
      <c r="AR8" s="621"/>
      <c r="AS8" s="621"/>
      <c r="AT8" s="621"/>
      <c r="AU8" s="621"/>
      <c r="AV8" s="621"/>
      <c r="AW8" s="621"/>
      <c r="AX8" s="621"/>
      <c r="AY8" s="621"/>
      <c r="AZ8" s="621"/>
      <c r="BA8" s="621"/>
      <c r="BB8" s="621"/>
      <c r="BC8" s="621"/>
      <c r="BD8" s="621"/>
      <c r="BE8" s="621"/>
      <c r="BF8" s="622"/>
      <c r="BG8" s="623">
        <v>101926</v>
      </c>
      <c r="BH8" s="626"/>
      <c r="BI8" s="626"/>
      <c r="BJ8" s="626"/>
      <c r="BK8" s="626"/>
      <c r="BL8" s="626"/>
      <c r="BM8" s="626"/>
      <c r="BN8" s="627"/>
      <c r="BO8" s="685">
        <v>1.3</v>
      </c>
      <c r="BP8" s="685"/>
      <c r="BQ8" s="685"/>
      <c r="BR8" s="685"/>
      <c r="BS8" s="631" t="s">
        <v>129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10087757</v>
      </c>
      <c r="CS8" s="626"/>
      <c r="CT8" s="626"/>
      <c r="CU8" s="626"/>
      <c r="CV8" s="626"/>
      <c r="CW8" s="626"/>
      <c r="CX8" s="626"/>
      <c r="CY8" s="627"/>
      <c r="CZ8" s="685">
        <v>40.4</v>
      </c>
      <c r="DA8" s="685"/>
      <c r="DB8" s="685"/>
      <c r="DC8" s="685"/>
      <c r="DD8" s="631">
        <v>67589</v>
      </c>
      <c r="DE8" s="626"/>
      <c r="DF8" s="626"/>
      <c r="DG8" s="626"/>
      <c r="DH8" s="626"/>
      <c r="DI8" s="626"/>
      <c r="DJ8" s="626"/>
      <c r="DK8" s="626"/>
      <c r="DL8" s="626"/>
      <c r="DM8" s="626"/>
      <c r="DN8" s="626"/>
      <c r="DO8" s="626"/>
      <c r="DP8" s="627"/>
      <c r="DQ8" s="631">
        <v>5054241</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44036</v>
      </c>
      <c r="S9" s="626"/>
      <c r="T9" s="626"/>
      <c r="U9" s="626"/>
      <c r="V9" s="626"/>
      <c r="W9" s="626"/>
      <c r="X9" s="626"/>
      <c r="Y9" s="627"/>
      <c r="Z9" s="685">
        <v>0.2</v>
      </c>
      <c r="AA9" s="685"/>
      <c r="AB9" s="685"/>
      <c r="AC9" s="685"/>
      <c r="AD9" s="686">
        <v>44036</v>
      </c>
      <c r="AE9" s="686"/>
      <c r="AF9" s="686"/>
      <c r="AG9" s="686"/>
      <c r="AH9" s="686"/>
      <c r="AI9" s="686"/>
      <c r="AJ9" s="686"/>
      <c r="AK9" s="686"/>
      <c r="AL9" s="628">
        <v>0.3</v>
      </c>
      <c r="AM9" s="629"/>
      <c r="AN9" s="629"/>
      <c r="AO9" s="687"/>
      <c r="AP9" s="620" t="s">
        <v>242</v>
      </c>
      <c r="AQ9" s="621"/>
      <c r="AR9" s="621"/>
      <c r="AS9" s="621"/>
      <c r="AT9" s="621"/>
      <c r="AU9" s="621"/>
      <c r="AV9" s="621"/>
      <c r="AW9" s="621"/>
      <c r="AX9" s="621"/>
      <c r="AY9" s="621"/>
      <c r="AZ9" s="621"/>
      <c r="BA9" s="621"/>
      <c r="BB9" s="621"/>
      <c r="BC9" s="621"/>
      <c r="BD9" s="621"/>
      <c r="BE9" s="621"/>
      <c r="BF9" s="622"/>
      <c r="BG9" s="623">
        <v>2594196</v>
      </c>
      <c r="BH9" s="626"/>
      <c r="BI9" s="626"/>
      <c r="BJ9" s="626"/>
      <c r="BK9" s="626"/>
      <c r="BL9" s="626"/>
      <c r="BM9" s="626"/>
      <c r="BN9" s="627"/>
      <c r="BO9" s="685">
        <v>33.5</v>
      </c>
      <c r="BP9" s="685"/>
      <c r="BQ9" s="685"/>
      <c r="BR9" s="685"/>
      <c r="BS9" s="631" t="s">
        <v>243</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1738127</v>
      </c>
      <c r="CS9" s="626"/>
      <c r="CT9" s="626"/>
      <c r="CU9" s="626"/>
      <c r="CV9" s="626"/>
      <c r="CW9" s="626"/>
      <c r="CX9" s="626"/>
      <c r="CY9" s="627"/>
      <c r="CZ9" s="685">
        <v>7</v>
      </c>
      <c r="DA9" s="685"/>
      <c r="DB9" s="685"/>
      <c r="DC9" s="685"/>
      <c r="DD9" s="631">
        <v>85841</v>
      </c>
      <c r="DE9" s="626"/>
      <c r="DF9" s="626"/>
      <c r="DG9" s="626"/>
      <c r="DH9" s="626"/>
      <c r="DI9" s="626"/>
      <c r="DJ9" s="626"/>
      <c r="DK9" s="626"/>
      <c r="DL9" s="626"/>
      <c r="DM9" s="626"/>
      <c r="DN9" s="626"/>
      <c r="DO9" s="626"/>
      <c r="DP9" s="627"/>
      <c r="DQ9" s="631">
        <v>1189987</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177</v>
      </c>
      <c r="AA10" s="685"/>
      <c r="AB10" s="685"/>
      <c r="AC10" s="685"/>
      <c r="AD10" s="686" t="s">
        <v>177</v>
      </c>
      <c r="AE10" s="686"/>
      <c r="AF10" s="686"/>
      <c r="AG10" s="686"/>
      <c r="AH10" s="686"/>
      <c r="AI10" s="686"/>
      <c r="AJ10" s="686"/>
      <c r="AK10" s="686"/>
      <c r="AL10" s="628" t="s">
        <v>177</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155413</v>
      </c>
      <c r="BH10" s="626"/>
      <c r="BI10" s="626"/>
      <c r="BJ10" s="626"/>
      <c r="BK10" s="626"/>
      <c r="BL10" s="626"/>
      <c r="BM10" s="626"/>
      <c r="BN10" s="627"/>
      <c r="BO10" s="685">
        <v>2</v>
      </c>
      <c r="BP10" s="685"/>
      <c r="BQ10" s="685"/>
      <c r="BR10" s="685"/>
      <c r="BS10" s="631" t="s">
        <v>129</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55936</v>
      </c>
      <c r="CS10" s="626"/>
      <c r="CT10" s="626"/>
      <c r="CU10" s="626"/>
      <c r="CV10" s="626"/>
      <c r="CW10" s="626"/>
      <c r="CX10" s="626"/>
      <c r="CY10" s="627"/>
      <c r="CZ10" s="685">
        <v>0.2</v>
      </c>
      <c r="DA10" s="685"/>
      <c r="DB10" s="685"/>
      <c r="DC10" s="685"/>
      <c r="DD10" s="631" t="s">
        <v>129</v>
      </c>
      <c r="DE10" s="626"/>
      <c r="DF10" s="626"/>
      <c r="DG10" s="626"/>
      <c r="DH10" s="626"/>
      <c r="DI10" s="626"/>
      <c r="DJ10" s="626"/>
      <c r="DK10" s="626"/>
      <c r="DL10" s="626"/>
      <c r="DM10" s="626"/>
      <c r="DN10" s="626"/>
      <c r="DO10" s="626"/>
      <c r="DP10" s="627"/>
      <c r="DQ10" s="631">
        <v>51289</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177</v>
      </c>
      <c r="AA11" s="685"/>
      <c r="AB11" s="685"/>
      <c r="AC11" s="685"/>
      <c r="AD11" s="686" t="s">
        <v>129</v>
      </c>
      <c r="AE11" s="686"/>
      <c r="AF11" s="686"/>
      <c r="AG11" s="686"/>
      <c r="AH11" s="686"/>
      <c r="AI11" s="686"/>
      <c r="AJ11" s="686"/>
      <c r="AK11" s="686"/>
      <c r="AL11" s="628" t="s">
        <v>243</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332279</v>
      </c>
      <c r="BH11" s="626"/>
      <c r="BI11" s="626"/>
      <c r="BJ11" s="626"/>
      <c r="BK11" s="626"/>
      <c r="BL11" s="626"/>
      <c r="BM11" s="626"/>
      <c r="BN11" s="627"/>
      <c r="BO11" s="685">
        <v>4.3</v>
      </c>
      <c r="BP11" s="685"/>
      <c r="BQ11" s="685"/>
      <c r="BR11" s="685"/>
      <c r="BS11" s="631">
        <v>64566</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800355</v>
      </c>
      <c r="CS11" s="626"/>
      <c r="CT11" s="626"/>
      <c r="CU11" s="626"/>
      <c r="CV11" s="626"/>
      <c r="CW11" s="626"/>
      <c r="CX11" s="626"/>
      <c r="CY11" s="627"/>
      <c r="CZ11" s="685">
        <v>3.2</v>
      </c>
      <c r="DA11" s="685"/>
      <c r="DB11" s="685"/>
      <c r="DC11" s="685"/>
      <c r="DD11" s="631">
        <v>84596</v>
      </c>
      <c r="DE11" s="626"/>
      <c r="DF11" s="626"/>
      <c r="DG11" s="626"/>
      <c r="DH11" s="626"/>
      <c r="DI11" s="626"/>
      <c r="DJ11" s="626"/>
      <c r="DK11" s="626"/>
      <c r="DL11" s="626"/>
      <c r="DM11" s="626"/>
      <c r="DN11" s="626"/>
      <c r="DO11" s="626"/>
      <c r="DP11" s="627"/>
      <c r="DQ11" s="631">
        <v>319508</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1216789</v>
      </c>
      <c r="S12" s="626"/>
      <c r="T12" s="626"/>
      <c r="U12" s="626"/>
      <c r="V12" s="626"/>
      <c r="W12" s="626"/>
      <c r="X12" s="626"/>
      <c r="Y12" s="627"/>
      <c r="Z12" s="685">
        <v>4.5999999999999996</v>
      </c>
      <c r="AA12" s="685"/>
      <c r="AB12" s="685"/>
      <c r="AC12" s="685"/>
      <c r="AD12" s="686">
        <v>1216789</v>
      </c>
      <c r="AE12" s="686"/>
      <c r="AF12" s="686"/>
      <c r="AG12" s="686"/>
      <c r="AH12" s="686"/>
      <c r="AI12" s="686"/>
      <c r="AJ12" s="686"/>
      <c r="AK12" s="686"/>
      <c r="AL12" s="628">
        <v>8.9</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3454680</v>
      </c>
      <c r="BH12" s="626"/>
      <c r="BI12" s="626"/>
      <c r="BJ12" s="626"/>
      <c r="BK12" s="626"/>
      <c r="BL12" s="626"/>
      <c r="BM12" s="626"/>
      <c r="BN12" s="627"/>
      <c r="BO12" s="685">
        <v>44.6</v>
      </c>
      <c r="BP12" s="685"/>
      <c r="BQ12" s="685"/>
      <c r="BR12" s="685"/>
      <c r="BS12" s="631" t="s">
        <v>243</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286312</v>
      </c>
      <c r="CS12" s="626"/>
      <c r="CT12" s="626"/>
      <c r="CU12" s="626"/>
      <c r="CV12" s="626"/>
      <c r="CW12" s="626"/>
      <c r="CX12" s="626"/>
      <c r="CY12" s="627"/>
      <c r="CZ12" s="685">
        <v>1.1000000000000001</v>
      </c>
      <c r="DA12" s="685"/>
      <c r="DB12" s="685"/>
      <c r="DC12" s="685"/>
      <c r="DD12" s="631">
        <v>86674</v>
      </c>
      <c r="DE12" s="626"/>
      <c r="DF12" s="626"/>
      <c r="DG12" s="626"/>
      <c r="DH12" s="626"/>
      <c r="DI12" s="626"/>
      <c r="DJ12" s="626"/>
      <c r="DK12" s="626"/>
      <c r="DL12" s="626"/>
      <c r="DM12" s="626"/>
      <c r="DN12" s="626"/>
      <c r="DO12" s="626"/>
      <c r="DP12" s="627"/>
      <c r="DQ12" s="631">
        <v>183087</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46330</v>
      </c>
      <c r="S13" s="626"/>
      <c r="T13" s="626"/>
      <c r="U13" s="626"/>
      <c r="V13" s="626"/>
      <c r="W13" s="626"/>
      <c r="X13" s="626"/>
      <c r="Y13" s="627"/>
      <c r="Z13" s="685">
        <v>0.2</v>
      </c>
      <c r="AA13" s="685"/>
      <c r="AB13" s="685"/>
      <c r="AC13" s="685"/>
      <c r="AD13" s="686">
        <v>46330</v>
      </c>
      <c r="AE13" s="686"/>
      <c r="AF13" s="686"/>
      <c r="AG13" s="686"/>
      <c r="AH13" s="686"/>
      <c r="AI13" s="686"/>
      <c r="AJ13" s="686"/>
      <c r="AK13" s="686"/>
      <c r="AL13" s="628">
        <v>0.3</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3430234</v>
      </c>
      <c r="BH13" s="626"/>
      <c r="BI13" s="626"/>
      <c r="BJ13" s="626"/>
      <c r="BK13" s="626"/>
      <c r="BL13" s="626"/>
      <c r="BM13" s="626"/>
      <c r="BN13" s="627"/>
      <c r="BO13" s="685">
        <v>44.3</v>
      </c>
      <c r="BP13" s="685"/>
      <c r="BQ13" s="685"/>
      <c r="BR13" s="685"/>
      <c r="BS13" s="631" t="s">
        <v>129</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2775758</v>
      </c>
      <c r="CS13" s="626"/>
      <c r="CT13" s="626"/>
      <c r="CU13" s="626"/>
      <c r="CV13" s="626"/>
      <c r="CW13" s="626"/>
      <c r="CX13" s="626"/>
      <c r="CY13" s="627"/>
      <c r="CZ13" s="685">
        <v>11.1</v>
      </c>
      <c r="DA13" s="685"/>
      <c r="DB13" s="685"/>
      <c r="DC13" s="685"/>
      <c r="DD13" s="631">
        <v>562633</v>
      </c>
      <c r="DE13" s="626"/>
      <c r="DF13" s="626"/>
      <c r="DG13" s="626"/>
      <c r="DH13" s="626"/>
      <c r="DI13" s="626"/>
      <c r="DJ13" s="626"/>
      <c r="DK13" s="626"/>
      <c r="DL13" s="626"/>
      <c r="DM13" s="626"/>
      <c r="DN13" s="626"/>
      <c r="DO13" s="626"/>
      <c r="DP13" s="627"/>
      <c r="DQ13" s="631">
        <v>2281251</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177</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129</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177884</v>
      </c>
      <c r="BH14" s="626"/>
      <c r="BI14" s="626"/>
      <c r="BJ14" s="626"/>
      <c r="BK14" s="626"/>
      <c r="BL14" s="626"/>
      <c r="BM14" s="626"/>
      <c r="BN14" s="627"/>
      <c r="BO14" s="685">
        <v>2.2999999999999998</v>
      </c>
      <c r="BP14" s="685"/>
      <c r="BQ14" s="685"/>
      <c r="BR14" s="685"/>
      <c r="BS14" s="631" t="s">
        <v>243</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880137</v>
      </c>
      <c r="CS14" s="626"/>
      <c r="CT14" s="626"/>
      <c r="CU14" s="626"/>
      <c r="CV14" s="626"/>
      <c r="CW14" s="626"/>
      <c r="CX14" s="626"/>
      <c r="CY14" s="627"/>
      <c r="CZ14" s="685">
        <v>3.5</v>
      </c>
      <c r="DA14" s="685"/>
      <c r="DB14" s="685"/>
      <c r="DC14" s="685"/>
      <c r="DD14" s="631">
        <v>19570</v>
      </c>
      <c r="DE14" s="626"/>
      <c r="DF14" s="626"/>
      <c r="DG14" s="626"/>
      <c r="DH14" s="626"/>
      <c r="DI14" s="626"/>
      <c r="DJ14" s="626"/>
      <c r="DK14" s="626"/>
      <c r="DL14" s="626"/>
      <c r="DM14" s="626"/>
      <c r="DN14" s="626"/>
      <c r="DO14" s="626"/>
      <c r="DP14" s="627"/>
      <c r="DQ14" s="631">
        <v>855733</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53243</v>
      </c>
      <c r="S15" s="626"/>
      <c r="T15" s="626"/>
      <c r="U15" s="626"/>
      <c r="V15" s="626"/>
      <c r="W15" s="626"/>
      <c r="X15" s="626"/>
      <c r="Y15" s="627"/>
      <c r="Z15" s="685">
        <v>0.2</v>
      </c>
      <c r="AA15" s="685"/>
      <c r="AB15" s="685"/>
      <c r="AC15" s="685"/>
      <c r="AD15" s="686">
        <v>53243</v>
      </c>
      <c r="AE15" s="686"/>
      <c r="AF15" s="686"/>
      <c r="AG15" s="686"/>
      <c r="AH15" s="686"/>
      <c r="AI15" s="686"/>
      <c r="AJ15" s="686"/>
      <c r="AK15" s="686"/>
      <c r="AL15" s="628">
        <v>0.4</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415617</v>
      </c>
      <c r="BH15" s="626"/>
      <c r="BI15" s="626"/>
      <c r="BJ15" s="626"/>
      <c r="BK15" s="626"/>
      <c r="BL15" s="626"/>
      <c r="BM15" s="626"/>
      <c r="BN15" s="627"/>
      <c r="BO15" s="685">
        <v>5.4</v>
      </c>
      <c r="BP15" s="685"/>
      <c r="BQ15" s="685"/>
      <c r="BR15" s="685"/>
      <c r="BS15" s="631" t="s">
        <v>129</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2656166</v>
      </c>
      <c r="CS15" s="626"/>
      <c r="CT15" s="626"/>
      <c r="CU15" s="626"/>
      <c r="CV15" s="626"/>
      <c r="CW15" s="626"/>
      <c r="CX15" s="626"/>
      <c r="CY15" s="627"/>
      <c r="CZ15" s="685">
        <v>10.6</v>
      </c>
      <c r="DA15" s="685"/>
      <c r="DB15" s="685"/>
      <c r="DC15" s="685"/>
      <c r="DD15" s="631">
        <v>527238</v>
      </c>
      <c r="DE15" s="626"/>
      <c r="DF15" s="626"/>
      <c r="DG15" s="626"/>
      <c r="DH15" s="626"/>
      <c r="DI15" s="626"/>
      <c r="DJ15" s="626"/>
      <c r="DK15" s="626"/>
      <c r="DL15" s="626"/>
      <c r="DM15" s="626"/>
      <c r="DN15" s="626"/>
      <c r="DO15" s="626"/>
      <c r="DP15" s="627"/>
      <c r="DQ15" s="631">
        <v>2075879</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129</v>
      </c>
      <c r="AA16" s="685"/>
      <c r="AB16" s="685"/>
      <c r="AC16" s="685"/>
      <c r="AD16" s="686" t="s">
        <v>243</v>
      </c>
      <c r="AE16" s="686"/>
      <c r="AF16" s="686"/>
      <c r="AG16" s="686"/>
      <c r="AH16" s="686"/>
      <c r="AI16" s="686"/>
      <c r="AJ16" s="686"/>
      <c r="AK16" s="686"/>
      <c r="AL16" s="628" t="s">
        <v>129</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177</v>
      </c>
      <c r="BH16" s="626"/>
      <c r="BI16" s="626"/>
      <c r="BJ16" s="626"/>
      <c r="BK16" s="626"/>
      <c r="BL16" s="626"/>
      <c r="BM16" s="626"/>
      <c r="BN16" s="627"/>
      <c r="BO16" s="685" t="s">
        <v>129</v>
      </c>
      <c r="BP16" s="685"/>
      <c r="BQ16" s="685"/>
      <c r="BR16" s="685"/>
      <c r="BS16" s="631" t="s">
        <v>129</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151805</v>
      </c>
      <c r="CS16" s="626"/>
      <c r="CT16" s="626"/>
      <c r="CU16" s="626"/>
      <c r="CV16" s="626"/>
      <c r="CW16" s="626"/>
      <c r="CX16" s="626"/>
      <c r="CY16" s="627"/>
      <c r="CZ16" s="685">
        <v>0.6</v>
      </c>
      <c r="DA16" s="685"/>
      <c r="DB16" s="685"/>
      <c r="DC16" s="685"/>
      <c r="DD16" s="631" t="s">
        <v>129</v>
      </c>
      <c r="DE16" s="626"/>
      <c r="DF16" s="626"/>
      <c r="DG16" s="626"/>
      <c r="DH16" s="626"/>
      <c r="DI16" s="626"/>
      <c r="DJ16" s="626"/>
      <c r="DK16" s="626"/>
      <c r="DL16" s="626"/>
      <c r="DM16" s="626"/>
      <c r="DN16" s="626"/>
      <c r="DO16" s="626"/>
      <c r="DP16" s="627"/>
      <c r="DQ16" s="631">
        <v>23772</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39859</v>
      </c>
      <c r="S17" s="626"/>
      <c r="T17" s="626"/>
      <c r="U17" s="626"/>
      <c r="V17" s="626"/>
      <c r="W17" s="626"/>
      <c r="X17" s="626"/>
      <c r="Y17" s="627"/>
      <c r="Z17" s="685">
        <v>0.2</v>
      </c>
      <c r="AA17" s="685"/>
      <c r="AB17" s="685"/>
      <c r="AC17" s="685"/>
      <c r="AD17" s="686">
        <v>39859</v>
      </c>
      <c r="AE17" s="686"/>
      <c r="AF17" s="686"/>
      <c r="AG17" s="686"/>
      <c r="AH17" s="686"/>
      <c r="AI17" s="686"/>
      <c r="AJ17" s="686"/>
      <c r="AK17" s="686"/>
      <c r="AL17" s="628">
        <v>0.3</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243</v>
      </c>
      <c r="BP17" s="685"/>
      <c r="BQ17" s="685"/>
      <c r="BR17" s="685"/>
      <c r="BS17" s="631" t="s">
        <v>243</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2641397</v>
      </c>
      <c r="CS17" s="626"/>
      <c r="CT17" s="626"/>
      <c r="CU17" s="626"/>
      <c r="CV17" s="626"/>
      <c r="CW17" s="626"/>
      <c r="CX17" s="626"/>
      <c r="CY17" s="627"/>
      <c r="CZ17" s="685">
        <v>10.6</v>
      </c>
      <c r="DA17" s="685"/>
      <c r="DB17" s="685"/>
      <c r="DC17" s="685"/>
      <c r="DD17" s="631" t="s">
        <v>243</v>
      </c>
      <c r="DE17" s="626"/>
      <c r="DF17" s="626"/>
      <c r="DG17" s="626"/>
      <c r="DH17" s="626"/>
      <c r="DI17" s="626"/>
      <c r="DJ17" s="626"/>
      <c r="DK17" s="626"/>
      <c r="DL17" s="626"/>
      <c r="DM17" s="626"/>
      <c r="DN17" s="626"/>
      <c r="DO17" s="626"/>
      <c r="DP17" s="627"/>
      <c r="DQ17" s="631">
        <v>2630318</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5585603</v>
      </c>
      <c r="S18" s="626"/>
      <c r="T18" s="626"/>
      <c r="U18" s="626"/>
      <c r="V18" s="626"/>
      <c r="W18" s="626"/>
      <c r="X18" s="626"/>
      <c r="Y18" s="627"/>
      <c r="Z18" s="685">
        <v>21.3</v>
      </c>
      <c r="AA18" s="685"/>
      <c r="AB18" s="685"/>
      <c r="AC18" s="685"/>
      <c r="AD18" s="686">
        <v>4698263</v>
      </c>
      <c r="AE18" s="686"/>
      <c r="AF18" s="686"/>
      <c r="AG18" s="686"/>
      <c r="AH18" s="686"/>
      <c r="AI18" s="686"/>
      <c r="AJ18" s="686"/>
      <c r="AK18" s="686"/>
      <c r="AL18" s="628">
        <v>34.6</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243</v>
      </c>
      <c r="BH18" s="626"/>
      <c r="BI18" s="626"/>
      <c r="BJ18" s="626"/>
      <c r="BK18" s="626"/>
      <c r="BL18" s="626"/>
      <c r="BM18" s="626"/>
      <c r="BN18" s="627"/>
      <c r="BO18" s="685" t="s">
        <v>243</v>
      </c>
      <c r="BP18" s="685"/>
      <c r="BQ18" s="685"/>
      <c r="BR18" s="685"/>
      <c r="BS18" s="631" t="s">
        <v>243</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177</v>
      </c>
      <c r="CS18" s="626"/>
      <c r="CT18" s="626"/>
      <c r="CU18" s="626"/>
      <c r="CV18" s="626"/>
      <c r="CW18" s="626"/>
      <c r="CX18" s="626"/>
      <c r="CY18" s="627"/>
      <c r="CZ18" s="685" t="s">
        <v>129</v>
      </c>
      <c r="DA18" s="685"/>
      <c r="DB18" s="685"/>
      <c r="DC18" s="685"/>
      <c r="DD18" s="631" t="s">
        <v>129</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4698263</v>
      </c>
      <c r="S19" s="626"/>
      <c r="T19" s="626"/>
      <c r="U19" s="626"/>
      <c r="V19" s="626"/>
      <c r="W19" s="626"/>
      <c r="X19" s="626"/>
      <c r="Y19" s="627"/>
      <c r="Z19" s="685">
        <v>17.899999999999999</v>
      </c>
      <c r="AA19" s="685"/>
      <c r="AB19" s="685"/>
      <c r="AC19" s="685"/>
      <c r="AD19" s="686">
        <v>4698263</v>
      </c>
      <c r="AE19" s="686"/>
      <c r="AF19" s="686"/>
      <c r="AG19" s="686"/>
      <c r="AH19" s="686"/>
      <c r="AI19" s="686"/>
      <c r="AJ19" s="686"/>
      <c r="AK19" s="686"/>
      <c r="AL19" s="628">
        <v>34.6</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517541</v>
      </c>
      <c r="BH19" s="626"/>
      <c r="BI19" s="626"/>
      <c r="BJ19" s="626"/>
      <c r="BK19" s="626"/>
      <c r="BL19" s="626"/>
      <c r="BM19" s="626"/>
      <c r="BN19" s="627"/>
      <c r="BO19" s="685">
        <v>6.7</v>
      </c>
      <c r="BP19" s="685"/>
      <c r="BQ19" s="685"/>
      <c r="BR19" s="685"/>
      <c r="BS19" s="631" t="s">
        <v>243</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243</v>
      </c>
      <c r="CS19" s="626"/>
      <c r="CT19" s="626"/>
      <c r="CU19" s="626"/>
      <c r="CV19" s="626"/>
      <c r="CW19" s="626"/>
      <c r="CX19" s="626"/>
      <c r="CY19" s="627"/>
      <c r="CZ19" s="685" t="s">
        <v>129</v>
      </c>
      <c r="DA19" s="685"/>
      <c r="DB19" s="685"/>
      <c r="DC19" s="685"/>
      <c r="DD19" s="631" t="s">
        <v>243</v>
      </c>
      <c r="DE19" s="626"/>
      <c r="DF19" s="626"/>
      <c r="DG19" s="626"/>
      <c r="DH19" s="626"/>
      <c r="DI19" s="626"/>
      <c r="DJ19" s="626"/>
      <c r="DK19" s="626"/>
      <c r="DL19" s="626"/>
      <c r="DM19" s="626"/>
      <c r="DN19" s="626"/>
      <c r="DO19" s="626"/>
      <c r="DP19" s="627"/>
      <c r="DQ19" s="631" t="s">
        <v>243</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887340</v>
      </c>
      <c r="S20" s="626"/>
      <c r="T20" s="626"/>
      <c r="U20" s="626"/>
      <c r="V20" s="626"/>
      <c r="W20" s="626"/>
      <c r="X20" s="626"/>
      <c r="Y20" s="627"/>
      <c r="Z20" s="685">
        <v>3.4</v>
      </c>
      <c r="AA20" s="685"/>
      <c r="AB20" s="685"/>
      <c r="AC20" s="685"/>
      <c r="AD20" s="686" t="s">
        <v>243</v>
      </c>
      <c r="AE20" s="686"/>
      <c r="AF20" s="686"/>
      <c r="AG20" s="686"/>
      <c r="AH20" s="686"/>
      <c r="AI20" s="686"/>
      <c r="AJ20" s="686"/>
      <c r="AK20" s="686"/>
      <c r="AL20" s="628" t="s">
        <v>177</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517541</v>
      </c>
      <c r="BH20" s="626"/>
      <c r="BI20" s="626"/>
      <c r="BJ20" s="626"/>
      <c r="BK20" s="626"/>
      <c r="BL20" s="626"/>
      <c r="BM20" s="626"/>
      <c r="BN20" s="627"/>
      <c r="BO20" s="685">
        <v>6.7</v>
      </c>
      <c r="BP20" s="685"/>
      <c r="BQ20" s="685"/>
      <c r="BR20" s="685"/>
      <c r="BS20" s="631" t="s">
        <v>243</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24958136</v>
      </c>
      <c r="CS20" s="626"/>
      <c r="CT20" s="626"/>
      <c r="CU20" s="626"/>
      <c r="CV20" s="626"/>
      <c r="CW20" s="626"/>
      <c r="CX20" s="626"/>
      <c r="CY20" s="627"/>
      <c r="CZ20" s="685">
        <v>100</v>
      </c>
      <c r="DA20" s="685"/>
      <c r="DB20" s="685"/>
      <c r="DC20" s="685"/>
      <c r="DD20" s="631">
        <v>1594024</v>
      </c>
      <c r="DE20" s="626"/>
      <c r="DF20" s="626"/>
      <c r="DG20" s="626"/>
      <c r="DH20" s="626"/>
      <c r="DI20" s="626"/>
      <c r="DJ20" s="626"/>
      <c r="DK20" s="626"/>
      <c r="DL20" s="626"/>
      <c r="DM20" s="626"/>
      <c r="DN20" s="626"/>
      <c r="DO20" s="626"/>
      <c r="DP20" s="627"/>
      <c r="DQ20" s="631">
        <v>16943954</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t="s">
        <v>243</v>
      </c>
      <c r="S21" s="626"/>
      <c r="T21" s="626"/>
      <c r="U21" s="626"/>
      <c r="V21" s="626"/>
      <c r="W21" s="626"/>
      <c r="X21" s="626"/>
      <c r="Y21" s="627"/>
      <c r="Z21" s="685" t="s">
        <v>129</v>
      </c>
      <c r="AA21" s="685"/>
      <c r="AB21" s="685"/>
      <c r="AC21" s="685"/>
      <c r="AD21" s="686" t="s">
        <v>243</v>
      </c>
      <c r="AE21" s="686"/>
      <c r="AF21" s="686"/>
      <c r="AG21" s="686"/>
      <c r="AH21" s="686"/>
      <c r="AI21" s="686"/>
      <c r="AJ21" s="686"/>
      <c r="AK21" s="686"/>
      <c r="AL21" s="628" t="s">
        <v>129</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129</v>
      </c>
      <c r="BP21" s="685"/>
      <c r="BQ21" s="685"/>
      <c r="BR21" s="685"/>
      <c r="BS21" s="631" t="s">
        <v>243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14963651</v>
      </c>
      <c r="S22" s="626"/>
      <c r="T22" s="626"/>
      <c r="U22" s="626"/>
      <c r="V22" s="626"/>
      <c r="W22" s="626"/>
      <c r="X22" s="626"/>
      <c r="Y22" s="627"/>
      <c r="Z22" s="685">
        <v>57.1</v>
      </c>
      <c r="AA22" s="685"/>
      <c r="AB22" s="685"/>
      <c r="AC22" s="685"/>
      <c r="AD22" s="686">
        <v>13558770</v>
      </c>
      <c r="AE22" s="686"/>
      <c r="AF22" s="686"/>
      <c r="AG22" s="686"/>
      <c r="AH22" s="686"/>
      <c r="AI22" s="686"/>
      <c r="AJ22" s="686"/>
      <c r="AK22" s="686"/>
      <c r="AL22" s="628">
        <v>99.7</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243</v>
      </c>
      <c r="BP22" s="685"/>
      <c r="BQ22" s="685"/>
      <c r="BR22" s="685"/>
      <c r="BS22" s="631" t="s">
        <v>129</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6307</v>
      </c>
      <c r="S23" s="626"/>
      <c r="T23" s="626"/>
      <c r="U23" s="626"/>
      <c r="V23" s="626"/>
      <c r="W23" s="626"/>
      <c r="X23" s="626"/>
      <c r="Y23" s="627"/>
      <c r="Z23" s="685">
        <v>0</v>
      </c>
      <c r="AA23" s="685"/>
      <c r="AB23" s="685"/>
      <c r="AC23" s="685"/>
      <c r="AD23" s="686">
        <v>6307</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517541</v>
      </c>
      <c r="BH23" s="626"/>
      <c r="BI23" s="626"/>
      <c r="BJ23" s="626"/>
      <c r="BK23" s="626"/>
      <c r="BL23" s="626"/>
      <c r="BM23" s="626"/>
      <c r="BN23" s="627"/>
      <c r="BO23" s="685">
        <v>6.7</v>
      </c>
      <c r="BP23" s="685"/>
      <c r="BQ23" s="685"/>
      <c r="BR23" s="685"/>
      <c r="BS23" s="631" t="s">
        <v>243</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298606</v>
      </c>
      <c r="S24" s="626"/>
      <c r="T24" s="626"/>
      <c r="U24" s="626"/>
      <c r="V24" s="626"/>
      <c r="W24" s="626"/>
      <c r="X24" s="626"/>
      <c r="Y24" s="627"/>
      <c r="Z24" s="685">
        <v>1.1000000000000001</v>
      </c>
      <c r="AA24" s="685"/>
      <c r="AB24" s="685"/>
      <c r="AC24" s="685"/>
      <c r="AD24" s="686" t="s">
        <v>177</v>
      </c>
      <c r="AE24" s="686"/>
      <c r="AF24" s="686"/>
      <c r="AG24" s="686"/>
      <c r="AH24" s="686"/>
      <c r="AI24" s="686"/>
      <c r="AJ24" s="686"/>
      <c r="AK24" s="686"/>
      <c r="AL24" s="628" t="s">
        <v>243</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243</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13719915</v>
      </c>
      <c r="CS24" s="689"/>
      <c r="CT24" s="689"/>
      <c r="CU24" s="689"/>
      <c r="CV24" s="689"/>
      <c r="CW24" s="689"/>
      <c r="CX24" s="689"/>
      <c r="CY24" s="735"/>
      <c r="CZ24" s="736">
        <v>55</v>
      </c>
      <c r="DA24" s="705"/>
      <c r="DB24" s="705"/>
      <c r="DC24" s="739"/>
      <c r="DD24" s="734">
        <v>8943336</v>
      </c>
      <c r="DE24" s="689"/>
      <c r="DF24" s="689"/>
      <c r="DG24" s="689"/>
      <c r="DH24" s="689"/>
      <c r="DI24" s="689"/>
      <c r="DJ24" s="689"/>
      <c r="DK24" s="735"/>
      <c r="DL24" s="734">
        <v>8891615</v>
      </c>
      <c r="DM24" s="689"/>
      <c r="DN24" s="689"/>
      <c r="DO24" s="689"/>
      <c r="DP24" s="689"/>
      <c r="DQ24" s="689"/>
      <c r="DR24" s="689"/>
      <c r="DS24" s="689"/>
      <c r="DT24" s="689"/>
      <c r="DU24" s="689"/>
      <c r="DV24" s="735"/>
      <c r="DW24" s="736">
        <v>61.2</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322705</v>
      </c>
      <c r="S25" s="626"/>
      <c r="T25" s="626"/>
      <c r="U25" s="626"/>
      <c r="V25" s="626"/>
      <c r="W25" s="626"/>
      <c r="X25" s="626"/>
      <c r="Y25" s="627"/>
      <c r="Z25" s="685">
        <v>1.2</v>
      </c>
      <c r="AA25" s="685"/>
      <c r="AB25" s="685"/>
      <c r="AC25" s="685"/>
      <c r="AD25" s="686">
        <v>24339</v>
      </c>
      <c r="AE25" s="686"/>
      <c r="AF25" s="686"/>
      <c r="AG25" s="686"/>
      <c r="AH25" s="686"/>
      <c r="AI25" s="686"/>
      <c r="AJ25" s="686"/>
      <c r="AK25" s="686"/>
      <c r="AL25" s="628">
        <v>0.2</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5293782</v>
      </c>
      <c r="CS25" s="624"/>
      <c r="CT25" s="624"/>
      <c r="CU25" s="624"/>
      <c r="CV25" s="624"/>
      <c r="CW25" s="624"/>
      <c r="CX25" s="624"/>
      <c r="CY25" s="625"/>
      <c r="CZ25" s="628">
        <v>21.2</v>
      </c>
      <c r="DA25" s="657"/>
      <c r="DB25" s="657"/>
      <c r="DC25" s="658"/>
      <c r="DD25" s="631">
        <v>4700105</v>
      </c>
      <c r="DE25" s="624"/>
      <c r="DF25" s="624"/>
      <c r="DG25" s="624"/>
      <c r="DH25" s="624"/>
      <c r="DI25" s="624"/>
      <c r="DJ25" s="624"/>
      <c r="DK25" s="625"/>
      <c r="DL25" s="631">
        <v>4648384</v>
      </c>
      <c r="DM25" s="624"/>
      <c r="DN25" s="624"/>
      <c r="DO25" s="624"/>
      <c r="DP25" s="624"/>
      <c r="DQ25" s="624"/>
      <c r="DR25" s="624"/>
      <c r="DS25" s="624"/>
      <c r="DT25" s="624"/>
      <c r="DU25" s="624"/>
      <c r="DV25" s="625"/>
      <c r="DW25" s="628">
        <v>32</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178937</v>
      </c>
      <c r="S26" s="626"/>
      <c r="T26" s="626"/>
      <c r="U26" s="626"/>
      <c r="V26" s="626"/>
      <c r="W26" s="626"/>
      <c r="X26" s="626"/>
      <c r="Y26" s="627"/>
      <c r="Z26" s="685">
        <v>0.7</v>
      </c>
      <c r="AA26" s="685"/>
      <c r="AB26" s="685"/>
      <c r="AC26" s="685"/>
      <c r="AD26" s="686" t="s">
        <v>243</v>
      </c>
      <c r="AE26" s="686"/>
      <c r="AF26" s="686"/>
      <c r="AG26" s="686"/>
      <c r="AH26" s="686"/>
      <c r="AI26" s="686"/>
      <c r="AJ26" s="686"/>
      <c r="AK26" s="686"/>
      <c r="AL26" s="628" t="s">
        <v>129</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243</v>
      </c>
      <c r="BH26" s="626"/>
      <c r="BI26" s="626"/>
      <c r="BJ26" s="626"/>
      <c r="BK26" s="626"/>
      <c r="BL26" s="626"/>
      <c r="BM26" s="626"/>
      <c r="BN26" s="627"/>
      <c r="BO26" s="685" t="s">
        <v>129</v>
      </c>
      <c r="BP26" s="685"/>
      <c r="BQ26" s="685"/>
      <c r="BR26" s="685"/>
      <c r="BS26" s="631" t="s">
        <v>129</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3715326</v>
      </c>
      <c r="CS26" s="626"/>
      <c r="CT26" s="626"/>
      <c r="CU26" s="626"/>
      <c r="CV26" s="626"/>
      <c r="CW26" s="626"/>
      <c r="CX26" s="626"/>
      <c r="CY26" s="627"/>
      <c r="CZ26" s="628">
        <v>14.9</v>
      </c>
      <c r="DA26" s="657"/>
      <c r="DB26" s="657"/>
      <c r="DC26" s="658"/>
      <c r="DD26" s="631">
        <v>3262445</v>
      </c>
      <c r="DE26" s="626"/>
      <c r="DF26" s="626"/>
      <c r="DG26" s="626"/>
      <c r="DH26" s="626"/>
      <c r="DI26" s="626"/>
      <c r="DJ26" s="626"/>
      <c r="DK26" s="627"/>
      <c r="DL26" s="631" t="s">
        <v>177</v>
      </c>
      <c r="DM26" s="626"/>
      <c r="DN26" s="626"/>
      <c r="DO26" s="626"/>
      <c r="DP26" s="626"/>
      <c r="DQ26" s="626"/>
      <c r="DR26" s="626"/>
      <c r="DS26" s="626"/>
      <c r="DT26" s="626"/>
      <c r="DU26" s="626"/>
      <c r="DV26" s="627"/>
      <c r="DW26" s="628" t="s">
        <v>177</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3672917</v>
      </c>
      <c r="S27" s="626"/>
      <c r="T27" s="626"/>
      <c r="U27" s="626"/>
      <c r="V27" s="626"/>
      <c r="W27" s="626"/>
      <c r="X27" s="626"/>
      <c r="Y27" s="627"/>
      <c r="Z27" s="685">
        <v>14</v>
      </c>
      <c r="AA27" s="685"/>
      <c r="AB27" s="685"/>
      <c r="AC27" s="685"/>
      <c r="AD27" s="686" t="s">
        <v>129</v>
      </c>
      <c r="AE27" s="686"/>
      <c r="AF27" s="686"/>
      <c r="AG27" s="686"/>
      <c r="AH27" s="686"/>
      <c r="AI27" s="686"/>
      <c r="AJ27" s="686"/>
      <c r="AK27" s="686"/>
      <c r="AL27" s="628" t="s">
        <v>129</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7749536</v>
      </c>
      <c r="BH27" s="626"/>
      <c r="BI27" s="626"/>
      <c r="BJ27" s="626"/>
      <c r="BK27" s="626"/>
      <c r="BL27" s="626"/>
      <c r="BM27" s="626"/>
      <c r="BN27" s="627"/>
      <c r="BO27" s="685">
        <v>100</v>
      </c>
      <c r="BP27" s="685"/>
      <c r="BQ27" s="685"/>
      <c r="BR27" s="685"/>
      <c r="BS27" s="631">
        <v>64566</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5784958</v>
      </c>
      <c r="CS27" s="624"/>
      <c r="CT27" s="624"/>
      <c r="CU27" s="624"/>
      <c r="CV27" s="624"/>
      <c r="CW27" s="624"/>
      <c r="CX27" s="624"/>
      <c r="CY27" s="625"/>
      <c r="CZ27" s="628">
        <v>23.2</v>
      </c>
      <c r="DA27" s="657"/>
      <c r="DB27" s="657"/>
      <c r="DC27" s="658"/>
      <c r="DD27" s="631">
        <v>1613135</v>
      </c>
      <c r="DE27" s="624"/>
      <c r="DF27" s="624"/>
      <c r="DG27" s="624"/>
      <c r="DH27" s="624"/>
      <c r="DI27" s="624"/>
      <c r="DJ27" s="624"/>
      <c r="DK27" s="625"/>
      <c r="DL27" s="631">
        <v>1613135</v>
      </c>
      <c r="DM27" s="624"/>
      <c r="DN27" s="624"/>
      <c r="DO27" s="624"/>
      <c r="DP27" s="624"/>
      <c r="DQ27" s="624"/>
      <c r="DR27" s="624"/>
      <c r="DS27" s="624"/>
      <c r="DT27" s="624"/>
      <c r="DU27" s="624"/>
      <c r="DV27" s="625"/>
      <c r="DW27" s="628">
        <v>11.1</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243</v>
      </c>
      <c r="S28" s="626"/>
      <c r="T28" s="626"/>
      <c r="U28" s="626"/>
      <c r="V28" s="626"/>
      <c r="W28" s="626"/>
      <c r="X28" s="626"/>
      <c r="Y28" s="627"/>
      <c r="Z28" s="685" t="s">
        <v>129</v>
      </c>
      <c r="AA28" s="685"/>
      <c r="AB28" s="685"/>
      <c r="AC28" s="685"/>
      <c r="AD28" s="686" t="s">
        <v>177</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2641175</v>
      </c>
      <c r="CS28" s="626"/>
      <c r="CT28" s="626"/>
      <c r="CU28" s="626"/>
      <c r="CV28" s="626"/>
      <c r="CW28" s="626"/>
      <c r="CX28" s="626"/>
      <c r="CY28" s="627"/>
      <c r="CZ28" s="628">
        <v>10.6</v>
      </c>
      <c r="DA28" s="657"/>
      <c r="DB28" s="657"/>
      <c r="DC28" s="658"/>
      <c r="DD28" s="631">
        <v>2630096</v>
      </c>
      <c r="DE28" s="626"/>
      <c r="DF28" s="626"/>
      <c r="DG28" s="626"/>
      <c r="DH28" s="626"/>
      <c r="DI28" s="626"/>
      <c r="DJ28" s="626"/>
      <c r="DK28" s="627"/>
      <c r="DL28" s="631">
        <v>2630096</v>
      </c>
      <c r="DM28" s="626"/>
      <c r="DN28" s="626"/>
      <c r="DO28" s="626"/>
      <c r="DP28" s="626"/>
      <c r="DQ28" s="626"/>
      <c r="DR28" s="626"/>
      <c r="DS28" s="626"/>
      <c r="DT28" s="626"/>
      <c r="DU28" s="626"/>
      <c r="DV28" s="627"/>
      <c r="DW28" s="628">
        <v>18.100000000000001</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1711545</v>
      </c>
      <c r="S29" s="626"/>
      <c r="T29" s="626"/>
      <c r="U29" s="626"/>
      <c r="V29" s="626"/>
      <c r="W29" s="626"/>
      <c r="X29" s="626"/>
      <c r="Y29" s="627"/>
      <c r="Z29" s="685">
        <v>6.5</v>
      </c>
      <c r="AA29" s="685"/>
      <c r="AB29" s="685"/>
      <c r="AC29" s="685"/>
      <c r="AD29" s="686" t="s">
        <v>243</v>
      </c>
      <c r="AE29" s="686"/>
      <c r="AF29" s="686"/>
      <c r="AG29" s="686"/>
      <c r="AH29" s="686"/>
      <c r="AI29" s="686"/>
      <c r="AJ29" s="686"/>
      <c r="AK29" s="686"/>
      <c r="AL29" s="628" t="s">
        <v>243</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2640772</v>
      </c>
      <c r="CS29" s="624"/>
      <c r="CT29" s="624"/>
      <c r="CU29" s="624"/>
      <c r="CV29" s="624"/>
      <c r="CW29" s="624"/>
      <c r="CX29" s="624"/>
      <c r="CY29" s="625"/>
      <c r="CZ29" s="628">
        <v>10.6</v>
      </c>
      <c r="DA29" s="657"/>
      <c r="DB29" s="657"/>
      <c r="DC29" s="658"/>
      <c r="DD29" s="631">
        <v>2629693</v>
      </c>
      <c r="DE29" s="624"/>
      <c r="DF29" s="624"/>
      <c r="DG29" s="624"/>
      <c r="DH29" s="624"/>
      <c r="DI29" s="624"/>
      <c r="DJ29" s="624"/>
      <c r="DK29" s="625"/>
      <c r="DL29" s="631">
        <v>2629693</v>
      </c>
      <c r="DM29" s="624"/>
      <c r="DN29" s="624"/>
      <c r="DO29" s="624"/>
      <c r="DP29" s="624"/>
      <c r="DQ29" s="624"/>
      <c r="DR29" s="624"/>
      <c r="DS29" s="624"/>
      <c r="DT29" s="624"/>
      <c r="DU29" s="624"/>
      <c r="DV29" s="625"/>
      <c r="DW29" s="628">
        <v>18.100000000000001</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65438</v>
      </c>
      <c r="S30" s="626"/>
      <c r="T30" s="626"/>
      <c r="U30" s="626"/>
      <c r="V30" s="626"/>
      <c r="W30" s="626"/>
      <c r="X30" s="626"/>
      <c r="Y30" s="627"/>
      <c r="Z30" s="685">
        <v>0.2</v>
      </c>
      <c r="AA30" s="685"/>
      <c r="AB30" s="685"/>
      <c r="AC30" s="685"/>
      <c r="AD30" s="686">
        <v>6808</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189</v>
      </c>
      <c r="AY30" s="723"/>
      <c r="AZ30" s="723"/>
      <c r="BA30" s="723"/>
      <c r="BB30" s="723"/>
      <c r="BC30" s="723"/>
      <c r="BD30" s="723"/>
      <c r="BE30" s="723"/>
      <c r="BF30" s="724"/>
      <c r="BG30" s="703">
        <v>98.8</v>
      </c>
      <c r="BH30" s="704"/>
      <c r="BI30" s="704"/>
      <c r="BJ30" s="704"/>
      <c r="BK30" s="704"/>
      <c r="BL30" s="704"/>
      <c r="BM30" s="705">
        <v>94.7</v>
      </c>
      <c r="BN30" s="704"/>
      <c r="BO30" s="704"/>
      <c r="BP30" s="704"/>
      <c r="BQ30" s="706"/>
      <c r="BR30" s="703">
        <v>98.7</v>
      </c>
      <c r="BS30" s="704"/>
      <c r="BT30" s="704"/>
      <c r="BU30" s="704"/>
      <c r="BV30" s="704"/>
      <c r="BW30" s="704"/>
      <c r="BX30" s="705">
        <v>94.5</v>
      </c>
      <c r="BY30" s="704"/>
      <c r="BZ30" s="704"/>
      <c r="CA30" s="704"/>
      <c r="CB30" s="706"/>
      <c r="CD30" s="709"/>
      <c r="CE30" s="710"/>
      <c r="CF30" s="667" t="s">
        <v>311</v>
      </c>
      <c r="CG30" s="664"/>
      <c r="CH30" s="664"/>
      <c r="CI30" s="664"/>
      <c r="CJ30" s="664"/>
      <c r="CK30" s="664"/>
      <c r="CL30" s="664"/>
      <c r="CM30" s="664"/>
      <c r="CN30" s="664"/>
      <c r="CO30" s="664"/>
      <c r="CP30" s="664"/>
      <c r="CQ30" s="665"/>
      <c r="CR30" s="623">
        <v>2478858</v>
      </c>
      <c r="CS30" s="626"/>
      <c r="CT30" s="626"/>
      <c r="CU30" s="626"/>
      <c r="CV30" s="626"/>
      <c r="CW30" s="626"/>
      <c r="CX30" s="626"/>
      <c r="CY30" s="627"/>
      <c r="CZ30" s="628">
        <v>9.9</v>
      </c>
      <c r="DA30" s="657"/>
      <c r="DB30" s="657"/>
      <c r="DC30" s="658"/>
      <c r="DD30" s="631">
        <v>2469240</v>
      </c>
      <c r="DE30" s="626"/>
      <c r="DF30" s="626"/>
      <c r="DG30" s="626"/>
      <c r="DH30" s="626"/>
      <c r="DI30" s="626"/>
      <c r="DJ30" s="626"/>
      <c r="DK30" s="627"/>
      <c r="DL30" s="631">
        <v>2469240</v>
      </c>
      <c r="DM30" s="626"/>
      <c r="DN30" s="626"/>
      <c r="DO30" s="626"/>
      <c r="DP30" s="626"/>
      <c r="DQ30" s="626"/>
      <c r="DR30" s="626"/>
      <c r="DS30" s="626"/>
      <c r="DT30" s="626"/>
      <c r="DU30" s="626"/>
      <c r="DV30" s="627"/>
      <c r="DW30" s="628">
        <v>17</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936720</v>
      </c>
      <c r="S31" s="626"/>
      <c r="T31" s="626"/>
      <c r="U31" s="626"/>
      <c r="V31" s="626"/>
      <c r="W31" s="626"/>
      <c r="X31" s="626"/>
      <c r="Y31" s="627"/>
      <c r="Z31" s="685">
        <v>3.6</v>
      </c>
      <c r="AA31" s="685"/>
      <c r="AB31" s="685"/>
      <c r="AC31" s="685"/>
      <c r="AD31" s="686" t="s">
        <v>243</v>
      </c>
      <c r="AE31" s="686"/>
      <c r="AF31" s="686"/>
      <c r="AG31" s="686"/>
      <c r="AH31" s="686"/>
      <c r="AI31" s="686"/>
      <c r="AJ31" s="686"/>
      <c r="AK31" s="686"/>
      <c r="AL31" s="628" t="s">
        <v>243</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98.8</v>
      </c>
      <c r="BH31" s="624"/>
      <c r="BI31" s="624"/>
      <c r="BJ31" s="624"/>
      <c r="BK31" s="624"/>
      <c r="BL31" s="624"/>
      <c r="BM31" s="629">
        <v>95</v>
      </c>
      <c r="BN31" s="702"/>
      <c r="BO31" s="702"/>
      <c r="BP31" s="702"/>
      <c r="BQ31" s="663"/>
      <c r="BR31" s="701">
        <v>98.7</v>
      </c>
      <c r="BS31" s="624"/>
      <c r="BT31" s="624"/>
      <c r="BU31" s="624"/>
      <c r="BV31" s="624"/>
      <c r="BW31" s="624"/>
      <c r="BX31" s="629">
        <v>94.6</v>
      </c>
      <c r="BY31" s="702"/>
      <c r="BZ31" s="702"/>
      <c r="CA31" s="702"/>
      <c r="CB31" s="663"/>
      <c r="CD31" s="709"/>
      <c r="CE31" s="710"/>
      <c r="CF31" s="667" t="s">
        <v>315</v>
      </c>
      <c r="CG31" s="664"/>
      <c r="CH31" s="664"/>
      <c r="CI31" s="664"/>
      <c r="CJ31" s="664"/>
      <c r="CK31" s="664"/>
      <c r="CL31" s="664"/>
      <c r="CM31" s="664"/>
      <c r="CN31" s="664"/>
      <c r="CO31" s="664"/>
      <c r="CP31" s="664"/>
      <c r="CQ31" s="665"/>
      <c r="CR31" s="623">
        <v>161914</v>
      </c>
      <c r="CS31" s="624"/>
      <c r="CT31" s="624"/>
      <c r="CU31" s="624"/>
      <c r="CV31" s="624"/>
      <c r="CW31" s="624"/>
      <c r="CX31" s="624"/>
      <c r="CY31" s="625"/>
      <c r="CZ31" s="628">
        <v>0.6</v>
      </c>
      <c r="DA31" s="657"/>
      <c r="DB31" s="657"/>
      <c r="DC31" s="658"/>
      <c r="DD31" s="631">
        <v>160453</v>
      </c>
      <c r="DE31" s="624"/>
      <c r="DF31" s="624"/>
      <c r="DG31" s="624"/>
      <c r="DH31" s="624"/>
      <c r="DI31" s="624"/>
      <c r="DJ31" s="624"/>
      <c r="DK31" s="625"/>
      <c r="DL31" s="631">
        <v>160453</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956498</v>
      </c>
      <c r="S32" s="626"/>
      <c r="T32" s="626"/>
      <c r="U32" s="626"/>
      <c r="V32" s="626"/>
      <c r="W32" s="626"/>
      <c r="X32" s="626"/>
      <c r="Y32" s="627"/>
      <c r="Z32" s="685">
        <v>3.7</v>
      </c>
      <c r="AA32" s="685"/>
      <c r="AB32" s="685"/>
      <c r="AC32" s="685"/>
      <c r="AD32" s="686" t="s">
        <v>129</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98.8</v>
      </c>
      <c r="BH32" s="639"/>
      <c r="BI32" s="639"/>
      <c r="BJ32" s="639"/>
      <c r="BK32" s="639"/>
      <c r="BL32" s="639"/>
      <c r="BM32" s="683">
        <v>94.1</v>
      </c>
      <c r="BN32" s="639"/>
      <c r="BO32" s="639"/>
      <c r="BP32" s="639"/>
      <c r="BQ32" s="676"/>
      <c r="BR32" s="700">
        <v>98.7</v>
      </c>
      <c r="BS32" s="639"/>
      <c r="BT32" s="639"/>
      <c r="BU32" s="639"/>
      <c r="BV32" s="639"/>
      <c r="BW32" s="639"/>
      <c r="BX32" s="683">
        <v>94</v>
      </c>
      <c r="BY32" s="639"/>
      <c r="BZ32" s="639"/>
      <c r="CA32" s="639"/>
      <c r="CB32" s="676"/>
      <c r="CD32" s="711"/>
      <c r="CE32" s="712"/>
      <c r="CF32" s="667" t="s">
        <v>318</v>
      </c>
      <c r="CG32" s="664"/>
      <c r="CH32" s="664"/>
      <c r="CI32" s="664"/>
      <c r="CJ32" s="664"/>
      <c r="CK32" s="664"/>
      <c r="CL32" s="664"/>
      <c r="CM32" s="664"/>
      <c r="CN32" s="664"/>
      <c r="CO32" s="664"/>
      <c r="CP32" s="664"/>
      <c r="CQ32" s="665"/>
      <c r="CR32" s="623">
        <v>403</v>
      </c>
      <c r="CS32" s="626"/>
      <c r="CT32" s="626"/>
      <c r="CU32" s="626"/>
      <c r="CV32" s="626"/>
      <c r="CW32" s="626"/>
      <c r="CX32" s="626"/>
      <c r="CY32" s="627"/>
      <c r="CZ32" s="628">
        <v>0</v>
      </c>
      <c r="DA32" s="657"/>
      <c r="DB32" s="657"/>
      <c r="DC32" s="658"/>
      <c r="DD32" s="631">
        <v>403</v>
      </c>
      <c r="DE32" s="626"/>
      <c r="DF32" s="626"/>
      <c r="DG32" s="626"/>
      <c r="DH32" s="626"/>
      <c r="DI32" s="626"/>
      <c r="DJ32" s="626"/>
      <c r="DK32" s="627"/>
      <c r="DL32" s="631">
        <v>403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749101</v>
      </c>
      <c r="S33" s="626"/>
      <c r="T33" s="626"/>
      <c r="U33" s="626"/>
      <c r="V33" s="626"/>
      <c r="W33" s="626"/>
      <c r="X33" s="626"/>
      <c r="Y33" s="627"/>
      <c r="Z33" s="685">
        <v>2.9</v>
      </c>
      <c r="AA33" s="685"/>
      <c r="AB33" s="685"/>
      <c r="AC33" s="685"/>
      <c r="AD33" s="686" t="s">
        <v>129</v>
      </c>
      <c r="AE33" s="686"/>
      <c r="AF33" s="686"/>
      <c r="AG33" s="686"/>
      <c r="AH33" s="686"/>
      <c r="AI33" s="686"/>
      <c r="AJ33" s="686"/>
      <c r="AK33" s="686"/>
      <c r="AL33" s="628" t="s">
        <v>243</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9492392</v>
      </c>
      <c r="CS33" s="624"/>
      <c r="CT33" s="624"/>
      <c r="CU33" s="624"/>
      <c r="CV33" s="624"/>
      <c r="CW33" s="624"/>
      <c r="CX33" s="624"/>
      <c r="CY33" s="625"/>
      <c r="CZ33" s="628">
        <v>38</v>
      </c>
      <c r="DA33" s="657"/>
      <c r="DB33" s="657"/>
      <c r="DC33" s="658"/>
      <c r="DD33" s="631">
        <v>7572697</v>
      </c>
      <c r="DE33" s="624"/>
      <c r="DF33" s="624"/>
      <c r="DG33" s="624"/>
      <c r="DH33" s="624"/>
      <c r="DI33" s="624"/>
      <c r="DJ33" s="624"/>
      <c r="DK33" s="625"/>
      <c r="DL33" s="631">
        <v>6285743</v>
      </c>
      <c r="DM33" s="624"/>
      <c r="DN33" s="624"/>
      <c r="DO33" s="624"/>
      <c r="DP33" s="624"/>
      <c r="DQ33" s="624"/>
      <c r="DR33" s="624"/>
      <c r="DS33" s="624"/>
      <c r="DT33" s="624"/>
      <c r="DU33" s="624"/>
      <c r="DV33" s="625"/>
      <c r="DW33" s="628">
        <v>43.3</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301572</v>
      </c>
      <c r="S34" s="626"/>
      <c r="T34" s="626"/>
      <c r="U34" s="626"/>
      <c r="V34" s="626"/>
      <c r="W34" s="626"/>
      <c r="X34" s="626"/>
      <c r="Y34" s="627"/>
      <c r="Z34" s="685">
        <v>1.2</v>
      </c>
      <c r="AA34" s="685"/>
      <c r="AB34" s="685"/>
      <c r="AC34" s="685"/>
      <c r="AD34" s="686">
        <v>80</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3250935</v>
      </c>
      <c r="CS34" s="626"/>
      <c r="CT34" s="626"/>
      <c r="CU34" s="626"/>
      <c r="CV34" s="626"/>
      <c r="CW34" s="626"/>
      <c r="CX34" s="626"/>
      <c r="CY34" s="627"/>
      <c r="CZ34" s="628">
        <v>13</v>
      </c>
      <c r="DA34" s="657"/>
      <c r="DB34" s="657"/>
      <c r="DC34" s="658"/>
      <c r="DD34" s="631">
        <v>2442388</v>
      </c>
      <c r="DE34" s="626"/>
      <c r="DF34" s="626"/>
      <c r="DG34" s="626"/>
      <c r="DH34" s="626"/>
      <c r="DI34" s="626"/>
      <c r="DJ34" s="626"/>
      <c r="DK34" s="627"/>
      <c r="DL34" s="631">
        <v>2288864</v>
      </c>
      <c r="DM34" s="626"/>
      <c r="DN34" s="626"/>
      <c r="DO34" s="626"/>
      <c r="DP34" s="626"/>
      <c r="DQ34" s="626"/>
      <c r="DR34" s="626"/>
      <c r="DS34" s="626"/>
      <c r="DT34" s="626"/>
      <c r="DU34" s="626"/>
      <c r="DV34" s="627"/>
      <c r="DW34" s="628">
        <v>15.8</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2019607</v>
      </c>
      <c r="S35" s="626"/>
      <c r="T35" s="626"/>
      <c r="U35" s="626"/>
      <c r="V35" s="626"/>
      <c r="W35" s="626"/>
      <c r="X35" s="626"/>
      <c r="Y35" s="627"/>
      <c r="Z35" s="685">
        <v>7.7</v>
      </c>
      <c r="AA35" s="685"/>
      <c r="AB35" s="685"/>
      <c r="AC35" s="685"/>
      <c r="AD35" s="686" t="s">
        <v>243</v>
      </c>
      <c r="AE35" s="686"/>
      <c r="AF35" s="686"/>
      <c r="AG35" s="686"/>
      <c r="AH35" s="686"/>
      <c r="AI35" s="686"/>
      <c r="AJ35" s="686"/>
      <c r="AK35" s="686"/>
      <c r="AL35" s="628" t="s">
        <v>243</v>
      </c>
      <c r="AM35" s="629"/>
      <c r="AN35" s="629"/>
      <c r="AO35" s="687"/>
      <c r="AP35" s="234"/>
      <c r="AQ35" s="691" t="s">
        <v>326</v>
      </c>
      <c r="AR35" s="692"/>
      <c r="AS35" s="692"/>
      <c r="AT35" s="692"/>
      <c r="AU35" s="692"/>
      <c r="AV35" s="692"/>
      <c r="AW35" s="692"/>
      <c r="AX35" s="692"/>
      <c r="AY35" s="693"/>
      <c r="AZ35" s="688">
        <v>3972053</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220158</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90556</v>
      </c>
      <c r="CS35" s="624"/>
      <c r="CT35" s="624"/>
      <c r="CU35" s="624"/>
      <c r="CV35" s="624"/>
      <c r="CW35" s="624"/>
      <c r="CX35" s="624"/>
      <c r="CY35" s="625"/>
      <c r="CZ35" s="628">
        <v>0.4</v>
      </c>
      <c r="DA35" s="657"/>
      <c r="DB35" s="657"/>
      <c r="DC35" s="658"/>
      <c r="DD35" s="631">
        <v>90128</v>
      </c>
      <c r="DE35" s="624"/>
      <c r="DF35" s="624"/>
      <c r="DG35" s="624"/>
      <c r="DH35" s="624"/>
      <c r="DI35" s="624"/>
      <c r="DJ35" s="624"/>
      <c r="DK35" s="625"/>
      <c r="DL35" s="631">
        <v>87260</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243</v>
      </c>
      <c r="AE36" s="686"/>
      <c r="AF36" s="686"/>
      <c r="AG36" s="686"/>
      <c r="AH36" s="686"/>
      <c r="AI36" s="686"/>
      <c r="AJ36" s="686"/>
      <c r="AK36" s="686"/>
      <c r="AL36" s="628" t="s">
        <v>129</v>
      </c>
      <c r="AM36" s="629"/>
      <c r="AN36" s="629"/>
      <c r="AO36" s="687"/>
      <c r="AQ36" s="660" t="s">
        <v>330</v>
      </c>
      <c r="AR36" s="661"/>
      <c r="AS36" s="661"/>
      <c r="AT36" s="661"/>
      <c r="AU36" s="661"/>
      <c r="AV36" s="661"/>
      <c r="AW36" s="661"/>
      <c r="AX36" s="661"/>
      <c r="AY36" s="662"/>
      <c r="AZ36" s="623">
        <v>1630636</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141186</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3525802</v>
      </c>
      <c r="CS36" s="626"/>
      <c r="CT36" s="626"/>
      <c r="CU36" s="626"/>
      <c r="CV36" s="626"/>
      <c r="CW36" s="626"/>
      <c r="CX36" s="626"/>
      <c r="CY36" s="627"/>
      <c r="CZ36" s="628">
        <v>14.1</v>
      </c>
      <c r="DA36" s="657"/>
      <c r="DB36" s="657"/>
      <c r="DC36" s="658"/>
      <c r="DD36" s="631">
        <v>2960777</v>
      </c>
      <c r="DE36" s="626"/>
      <c r="DF36" s="626"/>
      <c r="DG36" s="626"/>
      <c r="DH36" s="626"/>
      <c r="DI36" s="626"/>
      <c r="DJ36" s="626"/>
      <c r="DK36" s="627"/>
      <c r="DL36" s="631">
        <v>2181058</v>
      </c>
      <c r="DM36" s="626"/>
      <c r="DN36" s="626"/>
      <c r="DO36" s="626"/>
      <c r="DP36" s="626"/>
      <c r="DQ36" s="626"/>
      <c r="DR36" s="626"/>
      <c r="DS36" s="626"/>
      <c r="DT36" s="626"/>
      <c r="DU36" s="626"/>
      <c r="DV36" s="627"/>
      <c r="DW36" s="628">
        <v>15</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927607</v>
      </c>
      <c r="S37" s="626"/>
      <c r="T37" s="626"/>
      <c r="U37" s="626"/>
      <c r="V37" s="626"/>
      <c r="W37" s="626"/>
      <c r="X37" s="626"/>
      <c r="Y37" s="627"/>
      <c r="Z37" s="685">
        <v>3.5</v>
      </c>
      <c r="AA37" s="685"/>
      <c r="AB37" s="685"/>
      <c r="AC37" s="685"/>
      <c r="AD37" s="686" t="s">
        <v>129</v>
      </c>
      <c r="AE37" s="686"/>
      <c r="AF37" s="686"/>
      <c r="AG37" s="686"/>
      <c r="AH37" s="686"/>
      <c r="AI37" s="686"/>
      <c r="AJ37" s="686"/>
      <c r="AK37" s="686"/>
      <c r="AL37" s="628" t="s">
        <v>243</v>
      </c>
      <c r="AM37" s="629"/>
      <c r="AN37" s="629"/>
      <c r="AO37" s="687"/>
      <c r="AQ37" s="660" t="s">
        <v>334</v>
      </c>
      <c r="AR37" s="661"/>
      <c r="AS37" s="661"/>
      <c r="AT37" s="661"/>
      <c r="AU37" s="661"/>
      <c r="AV37" s="661"/>
      <c r="AW37" s="661"/>
      <c r="AX37" s="661"/>
      <c r="AY37" s="662"/>
      <c r="AZ37" s="623">
        <v>16344</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8912</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936356</v>
      </c>
      <c r="CS37" s="624"/>
      <c r="CT37" s="624"/>
      <c r="CU37" s="624"/>
      <c r="CV37" s="624"/>
      <c r="CW37" s="624"/>
      <c r="CX37" s="624"/>
      <c r="CY37" s="625"/>
      <c r="CZ37" s="628">
        <v>3.8</v>
      </c>
      <c r="DA37" s="657"/>
      <c r="DB37" s="657"/>
      <c r="DC37" s="658"/>
      <c r="DD37" s="631">
        <v>925292</v>
      </c>
      <c r="DE37" s="624"/>
      <c r="DF37" s="624"/>
      <c r="DG37" s="624"/>
      <c r="DH37" s="624"/>
      <c r="DI37" s="624"/>
      <c r="DJ37" s="624"/>
      <c r="DK37" s="625"/>
      <c r="DL37" s="631">
        <v>789368</v>
      </c>
      <c r="DM37" s="624"/>
      <c r="DN37" s="624"/>
      <c r="DO37" s="624"/>
      <c r="DP37" s="624"/>
      <c r="DQ37" s="624"/>
      <c r="DR37" s="624"/>
      <c r="DS37" s="624"/>
      <c r="DT37" s="624"/>
      <c r="DU37" s="624"/>
      <c r="DV37" s="625"/>
      <c r="DW37" s="628">
        <v>5.4</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26183604</v>
      </c>
      <c r="S38" s="675"/>
      <c r="T38" s="675"/>
      <c r="U38" s="675"/>
      <c r="V38" s="675"/>
      <c r="W38" s="675"/>
      <c r="X38" s="675"/>
      <c r="Y38" s="680"/>
      <c r="Z38" s="681">
        <v>100</v>
      </c>
      <c r="AA38" s="681"/>
      <c r="AB38" s="681"/>
      <c r="AC38" s="681"/>
      <c r="AD38" s="682">
        <v>13596304</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129</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14979</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2325073</v>
      </c>
      <c r="CS38" s="626"/>
      <c r="CT38" s="626"/>
      <c r="CU38" s="626"/>
      <c r="CV38" s="626"/>
      <c r="CW38" s="626"/>
      <c r="CX38" s="626"/>
      <c r="CY38" s="627"/>
      <c r="CZ38" s="628">
        <v>9.3000000000000007</v>
      </c>
      <c r="DA38" s="657"/>
      <c r="DB38" s="657"/>
      <c r="DC38" s="658"/>
      <c r="DD38" s="631">
        <v>1857123</v>
      </c>
      <c r="DE38" s="626"/>
      <c r="DF38" s="626"/>
      <c r="DG38" s="626"/>
      <c r="DH38" s="626"/>
      <c r="DI38" s="626"/>
      <c r="DJ38" s="626"/>
      <c r="DK38" s="627"/>
      <c r="DL38" s="631">
        <v>1728205</v>
      </c>
      <c r="DM38" s="626"/>
      <c r="DN38" s="626"/>
      <c r="DO38" s="626"/>
      <c r="DP38" s="626"/>
      <c r="DQ38" s="626"/>
      <c r="DR38" s="626"/>
      <c r="DS38" s="626"/>
      <c r="DT38" s="626"/>
      <c r="DU38" s="626"/>
      <c r="DV38" s="627"/>
      <c r="DW38" s="628">
        <v>11.9</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129</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83</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73698</v>
      </c>
      <c r="CS39" s="624"/>
      <c r="CT39" s="624"/>
      <c r="CU39" s="624"/>
      <c r="CV39" s="624"/>
      <c r="CW39" s="624"/>
      <c r="CX39" s="624"/>
      <c r="CY39" s="625"/>
      <c r="CZ39" s="628">
        <v>0.3</v>
      </c>
      <c r="DA39" s="657"/>
      <c r="DB39" s="657"/>
      <c r="DC39" s="658"/>
      <c r="DD39" s="631" t="s">
        <v>243</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709805</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129</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226328</v>
      </c>
      <c r="CS40" s="626"/>
      <c r="CT40" s="626"/>
      <c r="CU40" s="626"/>
      <c r="CV40" s="626"/>
      <c r="CW40" s="626"/>
      <c r="CX40" s="626"/>
      <c r="CY40" s="627"/>
      <c r="CZ40" s="628">
        <v>0.9</v>
      </c>
      <c r="DA40" s="657"/>
      <c r="DB40" s="657"/>
      <c r="DC40" s="658"/>
      <c r="DD40" s="631">
        <v>222281</v>
      </c>
      <c r="DE40" s="626"/>
      <c r="DF40" s="626"/>
      <c r="DG40" s="626"/>
      <c r="DH40" s="626"/>
      <c r="DI40" s="626"/>
      <c r="DJ40" s="626"/>
      <c r="DK40" s="627"/>
      <c r="DL40" s="631">
        <v>356</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1615268</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261</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243</v>
      </c>
      <c r="CS41" s="624"/>
      <c r="CT41" s="624"/>
      <c r="CU41" s="624"/>
      <c r="CV41" s="624"/>
      <c r="CW41" s="624"/>
      <c r="CX41" s="624"/>
      <c r="CY41" s="625"/>
      <c r="CZ41" s="628" t="s">
        <v>129</v>
      </c>
      <c r="DA41" s="657"/>
      <c r="DB41" s="657"/>
      <c r="DC41" s="658"/>
      <c r="DD41" s="631" t="s">
        <v>243</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1745829</v>
      </c>
      <c r="CS42" s="626"/>
      <c r="CT42" s="626"/>
      <c r="CU42" s="626"/>
      <c r="CV42" s="626"/>
      <c r="CW42" s="626"/>
      <c r="CX42" s="626"/>
      <c r="CY42" s="627"/>
      <c r="CZ42" s="628">
        <v>7</v>
      </c>
      <c r="DA42" s="629"/>
      <c r="DB42" s="629"/>
      <c r="DC42" s="630"/>
      <c r="DD42" s="631">
        <v>427921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86316</v>
      </c>
      <c r="CS43" s="624"/>
      <c r="CT43" s="624"/>
      <c r="CU43" s="624"/>
      <c r="CV43" s="624"/>
      <c r="CW43" s="624"/>
      <c r="CX43" s="624"/>
      <c r="CY43" s="625"/>
      <c r="CZ43" s="628">
        <v>0.3</v>
      </c>
      <c r="DA43" s="657"/>
      <c r="DB43" s="657"/>
      <c r="DC43" s="658"/>
      <c r="DD43" s="631">
        <v>86316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1594024</v>
      </c>
      <c r="CS44" s="626"/>
      <c r="CT44" s="626"/>
      <c r="CU44" s="626"/>
      <c r="CV44" s="626"/>
      <c r="CW44" s="626"/>
      <c r="CX44" s="626"/>
      <c r="CY44" s="627"/>
      <c r="CZ44" s="628">
        <v>6.4</v>
      </c>
      <c r="DA44" s="629"/>
      <c r="DB44" s="629"/>
      <c r="DC44" s="630"/>
      <c r="DD44" s="631">
        <v>404149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663253</v>
      </c>
      <c r="CS45" s="624"/>
      <c r="CT45" s="624"/>
      <c r="CU45" s="624"/>
      <c r="CV45" s="624"/>
      <c r="CW45" s="624"/>
      <c r="CX45" s="624"/>
      <c r="CY45" s="625"/>
      <c r="CZ45" s="628">
        <v>2.7</v>
      </c>
      <c r="DA45" s="657"/>
      <c r="DB45" s="657"/>
      <c r="DC45" s="658"/>
      <c r="DD45" s="631">
        <v>65856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927524</v>
      </c>
      <c r="CS46" s="626"/>
      <c r="CT46" s="626"/>
      <c r="CU46" s="626"/>
      <c r="CV46" s="626"/>
      <c r="CW46" s="626"/>
      <c r="CX46" s="626"/>
      <c r="CY46" s="627"/>
      <c r="CZ46" s="628">
        <v>3.7</v>
      </c>
      <c r="DA46" s="629"/>
      <c r="DB46" s="629"/>
      <c r="DC46" s="630"/>
      <c r="DD46" s="631">
        <v>335046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151805</v>
      </c>
      <c r="CS47" s="624"/>
      <c r="CT47" s="624"/>
      <c r="CU47" s="624"/>
      <c r="CV47" s="624"/>
      <c r="CW47" s="624"/>
      <c r="CX47" s="624"/>
      <c r="CY47" s="625"/>
      <c r="CZ47" s="628">
        <v>0.6</v>
      </c>
      <c r="DA47" s="657"/>
      <c r="DB47" s="657"/>
      <c r="DC47" s="658"/>
      <c r="DD47" s="631">
        <v>23772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129</v>
      </c>
      <c r="CS48" s="626"/>
      <c r="CT48" s="626"/>
      <c r="CU48" s="626"/>
      <c r="CV48" s="626"/>
      <c r="CW48" s="626"/>
      <c r="CX48" s="626"/>
      <c r="CY48" s="627"/>
      <c r="CZ48" s="628" t="s">
        <v>243</v>
      </c>
      <c r="DA48" s="629"/>
      <c r="DB48" s="629"/>
      <c r="DC48" s="630"/>
      <c r="DD48" s="631" t="s">
        <v>243</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24958136</v>
      </c>
      <c r="CS49" s="639"/>
      <c r="CT49" s="639"/>
      <c r="CU49" s="639"/>
      <c r="CV49" s="639"/>
      <c r="CW49" s="639"/>
      <c r="CX49" s="639"/>
      <c r="CY49" s="640"/>
      <c r="CZ49" s="641">
        <v>100</v>
      </c>
      <c r="DA49" s="642"/>
      <c r="DB49" s="642"/>
      <c r="DC49" s="643"/>
      <c r="DD49" s="644">
        <v>16943954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zkq0cZs3eVb+63Po5NHdkyfF6Bax7I2VULWusiGvNUHoBzLCnA7rcMVmYReflT2PtDsoV7SP4OfYYWXugWEdSQ==" saltValue="5+mFJ3fwL7Iiq7JxzbvV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26101</v>
      </c>
      <c r="R7" s="1156"/>
      <c r="S7" s="1156"/>
      <c r="T7" s="1156"/>
      <c r="U7" s="1156"/>
      <c r="V7" s="1156">
        <v>24910</v>
      </c>
      <c r="W7" s="1156"/>
      <c r="X7" s="1156"/>
      <c r="Y7" s="1156"/>
      <c r="Z7" s="1156"/>
      <c r="AA7" s="1156">
        <v>1191</v>
      </c>
      <c r="AB7" s="1156"/>
      <c r="AC7" s="1156"/>
      <c r="AD7" s="1156"/>
      <c r="AE7" s="1157"/>
      <c r="AF7" s="1158">
        <v>998</v>
      </c>
      <c r="AG7" s="1159"/>
      <c r="AH7" s="1159"/>
      <c r="AI7" s="1159"/>
      <c r="AJ7" s="1160"/>
      <c r="AK7" s="1142">
        <v>956</v>
      </c>
      <c r="AL7" s="1143"/>
      <c r="AM7" s="1143"/>
      <c r="AN7" s="1143"/>
      <c r="AO7" s="1143"/>
      <c r="AP7" s="1143">
        <v>24846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593</v>
      </c>
      <c r="BT7" s="1147"/>
      <c r="BU7" s="1147"/>
      <c r="BV7" s="1147"/>
      <c r="BW7" s="1147"/>
      <c r="BX7" s="1147"/>
      <c r="BY7" s="1147"/>
      <c r="BZ7" s="1147"/>
      <c r="CA7" s="1147"/>
      <c r="CB7" s="1147"/>
      <c r="CC7" s="1147"/>
      <c r="CD7" s="1147"/>
      <c r="CE7" s="1147"/>
      <c r="CF7" s="1147"/>
      <c r="CG7" s="1148"/>
      <c r="CH7" s="1139">
        <v>-18</v>
      </c>
      <c r="CI7" s="1140"/>
      <c r="CJ7" s="1140"/>
      <c r="CK7" s="1140"/>
      <c r="CL7" s="1141"/>
      <c r="CM7" s="1139">
        <v>58</v>
      </c>
      <c r="CN7" s="1140"/>
      <c r="CO7" s="1140"/>
      <c r="CP7" s="1140"/>
      <c r="CQ7" s="1141"/>
      <c r="CR7" s="1139">
        <v>10</v>
      </c>
      <c r="CS7" s="1140"/>
      <c r="CT7" s="1140"/>
      <c r="CU7" s="1140"/>
      <c r="CV7" s="1141"/>
      <c r="CW7" s="1139">
        <v>28</v>
      </c>
      <c r="CX7" s="1140"/>
      <c r="CY7" s="1140"/>
      <c r="CZ7" s="1140"/>
      <c r="DA7" s="1141"/>
      <c r="DB7" s="1139" t="s">
        <v>592</v>
      </c>
      <c r="DC7" s="1140"/>
      <c r="DD7" s="1140"/>
      <c r="DE7" s="1140"/>
      <c r="DF7" s="1141"/>
      <c r="DG7" s="1139" t="s">
        <v>592</v>
      </c>
      <c r="DH7" s="1140"/>
      <c r="DI7" s="1140"/>
      <c r="DJ7" s="1140"/>
      <c r="DK7" s="1141"/>
      <c r="DL7" s="1139" t="s">
        <v>592</v>
      </c>
      <c r="DM7" s="1140"/>
      <c r="DN7" s="1140"/>
      <c r="DO7" s="1140"/>
      <c r="DP7" s="1141"/>
      <c r="DQ7" s="1139" t="s">
        <v>592</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11</v>
      </c>
      <c r="R8" s="1095"/>
      <c r="S8" s="1095"/>
      <c r="T8" s="1095"/>
      <c r="U8" s="1095"/>
      <c r="V8" s="1095">
        <v>6</v>
      </c>
      <c r="W8" s="1095"/>
      <c r="X8" s="1095"/>
      <c r="Y8" s="1095"/>
      <c r="Z8" s="1095"/>
      <c r="AA8" s="1095">
        <v>6</v>
      </c>
      <c r="AB8" s="1095"/>
      <c r="AC8" s="1095"/>
      <c r="AD8" s="1095"/>
      <c r="AE8" s="1096"/>
      <c r="AF8" s="1070">
        <v>6</v>
      </c>
      <c r="AG8" s="1071"/>
      <c r="AH8" s="1071"/>
      <c r="AI8" s="1071"/>
      <c r="AJ8" s="1072"/>
      <c r="AK8" s="1137">
        <v>0</v>
      </c>
      <c r="AL8" s="1138"/>
      <c r="AM8" s="1138"/>
      <c r="AN8" s="1138"/>
      <c r="AO8" s="1138"/>
      <c r="AP8" s="1138">
        <v>5</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386</v>
      </c>
      <c r="C9" s="1089"/>
      <c r="D9" s="1089"/>
      <c r="E9" s="1089"/>
      <c r="F9" s="1089"/>
      <c r="G9" s="1089"/>
      <c r="H9" s="1089"/>
      <c r="I9" s="1089"/>
      <c r="J9" s="1089"/>
      <c r="K9" s="1089"/>
      <c r="L9" s="1089"/>
      <c r="M9" s="1089"/>
      <c r="N9" s="1089"/>
      <c r="O9" s="1089"/>
      <c r="P9" s="1090"/>
      <c r="Q9" s="1094">
        <v>296</v>
      </c>
      <c r="R9" s="1095"/>
      <c r="S9" s="1095"/>
      <c r="T9" s="1095"/>
      <c r="U9" s="1095"/>
      <c r="V9" s="1095">
        <v>250</v>
      </c>
      <c r="W9" s="1095"/>
      <c r="X9" s="1095"/>
      <c r="Y9" s="1095"/>
      <c r="Z9" s="1095"/>
      <c r="AA9" s="1095">
        <v>46</v>
      </c>
      <c r="AB9" s="1095"/>
      <c r="AC9" s="1095"/>
      <c r="AD9" s="1095"/>
      <c r="AE9" s="1096"/>
      <c r="AF9" s="1070">
        <v>19</v>
      </c>
      <c r="AG9" s="1071"/>
      <c r="AH9" s="1071"/>
      <c r="AI9" s="1071"/>
      <c r="AJ9" s="1072"/>
      <c r="AK9" s="1137">
        <v>170</v>
      </c>
      <c r="AL9" s="1138"/>
      <c r="AM9" s="1138"/>
      <c r="AN9" s="1138"/>
      <c r="AO9" s="1138"/>
      <c r="AP9" s="1138">
        <v>496</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v>26289</v>
      </c>
      <c r="R23" s="1120"/>
      <c r="S23" s="1120"/>
      <c r="T23" s="1120"/>
      <c r="U23" s="1120"/>
      <c r="V23" s="1120">
        <v>25046</v>
      </c>
      <c r="W23" s="1120"/>
      <c r="X23" s="1120"/>
      <c r="Y23" s="1120"/>
      <c r="Z23" s="1120"/>
      <c r="AA23" s="1120">
        <v>1242</v>
      </c>
      <c r="AB23" s="1120"/>
      <c r="AC23" s="1120"/>
      <c r="AD23" s="1120"/>
      <c r="AE23" s="1121"/>
      <c r="AF23" s="1122">
        <v>1022</v>
      </c>
      <c r="AG23" s="1120"/>
      <c r="AH23" s="1120"/>
      <c r="AI23" s="1120"/>
      <c r="AJ23" s="1123"/>
      <c r="AK23" s="1124"/>
      <c r="AL23" s="1125"/>
      <c r="AM23" s="1125"/>
      <c r="AN23" s="1125"/>
      <c r="AO23" s="1125"/>
      <c r="AP23" s="1120">
        <v>25347</v>
      </c>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6129</v>
      </c>
      <c r="R28" s="1105"/>
      <c r="S28" s="1105"/>
      <c r="T28" s="1105"/>
      <c r="U28" s="1105"/>
      <c r="V28" s="1105">
        <v>5909</v>
      </c>
      <c r="W28" s="1105"/>
      <c r="X28" s="1105"/>
      <c r="Y28" s="1105"/>
      <c r="Z28" s="1105"/>
      <c r="AA28" s="1105">
        <v>220</v>
      </c>
      <c r="AB28" s="1105"/>
      <c r="AC28" s="1105"/>
      <c r="AD28" s="1105"/>
      <c r="AE28" s="1106"/>
      <c r="AF28" s="1107">
        <v>220</v>
      </c>
      <c r="AG28" s="1105"/>
      <c r="AH28" s="1105"/>
      <c r="AI28" s="1105"/>
      <c r="AJ28" s="1108"/>
      <c r="AK28" s="1109">
        <v>710</v>
      </c>
      <c r="AL28" s="1097"/>
      <c r="AM28" s="1097"/>
      <c r="AN28" s="1097"/>
      <c r="AO28" s="1097"/>
      <c r="AP28" s="1097" t="s">
        <v>592</v>
      </c>
      <c r="AQ28" s="1097"/>
      <c r="AR28" s="1097"/>
      <c r="AS28" s="1097"/>
      <c r="AT28" s="1097"/>
      <c r="AU28" s="1097" t="s">
        <v>592</v>
      </c>
      <c r="AV28" s="1097"/>
      <c r="AW28" s="1097"/>
      <c r="AX28" s="1097"/>
      <c r="AY28" s="1097"/>
      <c r="AZ28" s="1098" t="s">
        <v>592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402</v>
      </c>
      <c r="C29" s="1089"/>
      <c r="D29" s="1089"/>
      <c r="E29" s="1089"/>
      <c r="F29" s="1089"/>
      <c r="G29" s="1089"/>
      <c r="H29" s="1089"/>
      <c r="I29" s="1089"/>
      <c r="J29" s="1089"/>
      <c r="K29" s="1089"/>
      <c r="L29" s="1089"/>
      <c r="M29" s="1089"/>
      <c r="N29" s="1089"/>
      <c r="O29" s="1089"/>
      <c r="P29" s="1090"/>
      <c r="Q29" s="1094">
        <v>5455</v>
      </c>
      <c r="R29" s="1095"/>
      <c r="S29" s="1095"/>
      <c r="T29" s="1095"/>
      <c r="U29" s="1095"/>
      <c r="V29" s="1095">
        <v>5346</v>
      </c>
      <c r="W29" s="1095"/>
      <c r="X29" s="1095"/>
      <c r="Y29" s="1095"/>
      <c r="Z29" s="1095"/>
      <c r="AA29" s="1095">
        <v>109</v>
      </c>
      <c r="AB29" s="1095"/>
      <c r="AC29" s="1095"/>
      <c r="AD29" s="1095"/>
      <c r="AE29" s="1096"/>
      <c r="AF29" s="1070">
        <v>109</v>
      </c>
      <c r="AG29" s="1071"/>
      <c r="AH29" s="1071"/>
      <c r="AI29" s="1071"/>
      <c r="AJ29" s="1072"/>
      <c r="AK29" s="1031">
        <v>758</v>
      </c>
      <c r="AL29" s="1022"/>
      <c r="AM29" s="1022"/>
      <c r="AN29" s="1022"/>
      <c r="AO29" s="1022"/>
      <c r="AP29" s="1022" t="s">
        <v>592</v>
      </c>
      <c r="AQ29" s="1022"/>
      <c r="AR29" s="1022"/>
      <c r="AS29" s="1022"/>
      <c r="AT29" s="1022"/>
      <c r="AU29" s="1022" t="s">
        <v>592</v>
      </c>
      <c r="AV29" s="1022"/>
      <c r="AW29" s="1022"/>
      <c r="AX29" s="1022"/>
      <c r="AY29" s="1022"/>
      <c r="AZ29" s="1093" t="s">
        <v>592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403</v>
      </c>
      <c r="C30" s="1089"/>
      <c r="D30" s="1089"/>
      <c r="E30" s="1089"/>
      <c r="F30" s="1089"/>
      <c r="G30" s="1089"/>
      <c r="H30" s="1089"/>
      <c r="I30" s="1089"/>
      <c r="J30" s="1089"/>
      <c r="K30" s="1089"/>
      <c r="L30" s="1089"/>
      <c r="M30" s="1089"/>
      <c r="N30" s="1089"/>
      <c r="O30" s="1089"/>
      <c r="P30" s="1090"/>
      <c r="Q30" s="1094">
        <v>754</v>
      </c>
      <c r="R30" s="1095"/>
      <c r="S30" s="1095"/>
      <c r="T30" s="1095"/>
      <c r="U30" s="1095"/>
      <c r="V30" s="1095">
        <v>748</v>
      </c>
      <c r="W30" s="1095"/>
      <c r="X30" s="1095"/>
      <c r="Y30" s="1095"/>
      <c r="Z30" s="1095"/>
      <c r="AA30" s="1095">
        <v>6</v>
      </c>
      <c r="AB30" s="1095"/>
      <c r="AC30" s="1095"/>
      <c r="AD30" s="1095"/>
      <c r="AE30" s="1096"/>
      <c r="AF30" s="1070">
        <v>6</v>
      </c>
      <c r="AG30" s="1071"/>
      <c r="AH30" s="1071"/>
      <c r="AI30" s="1071"/>
      <c r="AJ30" s="1072"/>
      <c r="AK30" s="1031">
        <v>204</v>
      </c>
      <c r="AL30" s="1022"/>
      <c r="AM30" s="1022"/>
      <c r="AN30" s="1022"/>
      <c r="AO30" s="1022"/>
      <c r="AP30" s="1022" t="s">
        <v>592</v>
      </c>
      <c r="AQ30" s="1022"/>
      <c r="AR30" s="1022"/>
      <c r="AS30" s="1022"/>
      <c r="AT30" s="1022"/>
      <c r="AU30" s="1022" t="s">
        <v>592</v>
      </c>
      <c r="AV30" s="1022"/>
      <c r="AW30" s="1022"/>
      <c r="AX30" s="1022"/>
      <c r="AY30" s="1022"/>
      <c r="AZ30" s="1093" t="s">
        <v>592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404</v>
      </c>
      <c r="C31" s="1089"/>
      <c r="D31" s="1089"/>
      <c r="E31" s="1089"/>
      <c r="F31" s="1089"/>
      <c r="G31" s="1089"/>
      <c r="H31" s="1089"/>
      <c r="I31" s="1089"/>
      <c r="J31" s="1089"/>
      <c r="K31" s="1089"/>
      <c r="L31" s="1089"/>
      <c r="M31" s="1089"/>
      <c r="N31" s="1089"/>
      <c r="O31" s="1089"/>
      <c r="P31" s="1090"/>
      <c r="Q31" s="1094">
        <v>2016</v>
      </c>
      <c r="R31" s="1095"/>
      <c r="S31" s="1095"/>
      <c r="T31" s="1095"/>
      <c r="U31" s="1095"/>
      <c r="V31" s="1095">
        <v>1718</v>
      </c>
      <c r="W31" s="1095"/>
      <c r="X31" s="1095"/>
      <c r="Y31" s="1095"/>
      <c r="Z31" s="1095"/>
      <c r="AA31" s="1095">
        <v>299</v>
      </c>
      <c r="AB31" s="1095"/>
      <c r="AC31" s="1095"/>
      <c r="AD31" s="1095"/>
      <c r="AE31" s="1096"/>
      <c r="AF31" s="1070">
        <v>2176</v>
      </c>
      <c r="AG31" s="1071"/>
      <c r="AH31" s="1071"/>
      <c r="AI31" s="1071"/>
      <c r="AJ31" s="1072"/>
      <c r="AK31" s="1031">
        <v>16</v>
      </c>
      <c r="AL31" s="1022"/>
      <c r="AM31" s="1022"/>
      <c r="AN31" s="1022"/>
      <c r="AO31" s="1022"/>
      <c r="AP31" s="1022">
        <v>2051</v>
      </c>
      <c r="AQ31" s="1022"/>
      <c r="AR31" s="1022"/>
      <c r="AS31" s="1022"/>
      <c r="AT31" s="1022"/>
      <c r="AU31" s="1022">
        <v>86</v>
      </c>
      <c r="AV31" s="1022"/>
      <c r="AW31" s="1022"/>
      <c r="AX31" s="1022"/>
      <c r="AY31" s="1022"/>
      <c r="AZ31" s="1093" t="s">
        <v>592</v>
      </c>
      <c r="BA31" s="1093"/>
      <c r="BB31" s="1093"/>
      <c r="BC31" s="1093"/>
      <c r="BD31" s="1093"/>
      <c r="BE31" s="1083" t="s">
        <v>405</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2819</v>
      </c>
      <c r="R32" s="1095"/>
      <c r="S32" s="1095"/>
      <c r="T32" s="1095"/>
      <c r="U32" s="1095"/>
      <c r="V32" s="1095">
        <v>2322</v>
      </c>
      <c r="W32" s="1095"/>
      <c r="X32" s="1095"/>
      <c r="Y32" s="1095"/>
      <c r="Z32" s="1095"/>
      <c r="AA32" s="1095">
        <v>497</v>
      </c>
      <c r="AB32" s="1095"/>
      <c r="AC32" s="1095"/>
      <c r="AD32" s="1095"/>
      <c r="AE32" s="1096"/>
      <c r="AF32" s="1070">
        <v>1191</v>
      </c>
      <c r="AG32" s="1071"/>
      <c r="AH32" s="1071"/>
      <c r="AI32" s="1071"/>
      <c r="AJ32" s="1072"/>
      <c r="AK32" s="1031">
        <v>1631</v>
      </c>
      <c r="AL32" s="1022"/>
      <c r="AM32" s="1022"/>
      <c r="AN32" s="1022"/>
      <c r="AO32" s="1022"/>
      <c r="AP32" s="1022">
        <v>15160</v>
      </c>
      <c r="AQ32" s="1022"/>
      <c r="AR32" s="1022"/>
      <c r="AS32" s="1022"/>
      <c r="AT32" s="1022"/>
      <c r="AU32" s="1022">
        <v>9263</v>
      </c>
      <c r="AV32" s="1022"/>
      <c r="AW32" s="1022"/>
      <c r="AX32" s="1022"/>
      <c r="AY32" s="1022"/>
      <c r="AZ32" s="1093" t="s">
        <v>592</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3703</v>
      </c>
      <c r="AG63" s="1010"/>
      <c r="AH63" s="1010"/>
      <c r="AI63" s="1010"/>
      <c r="AJ63" s="1081"/>
      <c r="AK63" s="1082"/>
      <c r="AL63" s="1014"/>
      <c r="AM63" s="1014"/>
      <c r="AN63" s="1014"/>
      <c r="AO63" s="1014"/>
      <c r="AP63" s="1010">
        <v>17211</v>
      </c>
      <c r="AQ63" s="1010"/>
      <c r="AR63" s="1010"/>
      <c r="AS63" s="1010"/>
      <c r="AT63" s="1010"/>
      <c r="AU63" s="1010">
        <v>9349</v>
      </c>
      <c r="AV63" s="1010"/>
      <c r="AW63" s="1010"/>
      <c r="AX63" s="1010"/>
      <c r="AY63" s="1010"/>
      <c r="AZ63" s="1076"/>
      <c r="BA63" s="1076"/>
      <c r="BB63" s="1076"/>
      <c r="BC63" s="1076"/>
      <c r="BD63" s="1076"/>
      <c r="BE63" s="1011"/>
      <c r="BF63" s="1011"/>
      <c r="BG63" s="1011"/>
      <c r="BH63" s="1011"/>
      <c r="BI63" s="1012"/>
      <c r="BJ63" s="1077" t="s">
        <v>410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396</v>
      </c>
      <c r="AG66" s="1059"/>
      <c r="AH66" s="1059"/>
      <c r="AI66" s="1059"/>
      <c r="AJ66" s="1060"/>
      <c r="AK66" s="1052" t="s">
        <v>416</v>
      </c>
      <c r="AL66" s="1047"/>
      <c r="AM66" s="1047"/>
      <c r="AN66" s="1047"/>
      <c r="AO66" s="1048"/>
      <c r="AP66" s="1052" t="s">
        <v>398</v>
      </c>
      <c r="AQ66" s="1053"/>
      <c r="AR66" s="1053"/>
      <c r="AS66" s="1053"/>
      <c r="AT66" s="1054"/>
      <c r="AU66" s="1052" t="s">
        <v>417</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586</v>
      </c>
      <c r="C68" s="1037"/>
      <c r="D68" s="1037"/>
      <c r="E68" s="1037"/>
      <c r="F68" s="1037"/>
      <c r="G68" s="1037"/>
      <c r="H68" s="1037"/>
      <c r="I68" s="1037"/>
      <c r="J68" s="1037"/>
      <c r="K68" s="1037"/>
      <c r="L68" s="1037"/>
      <c r="M68" s="1037"/>
      <c r="N68" s="1037"/>
      <c r="O68" s="1037"/>
      <c r="P68" s="1038"/>
      <c r="Q68" s="1039">
        <v>13982</v>
      </c>
      <c r="R68" s="1033"/>
      <c r="S68" s="1033"/>
      <c r="T68" s="1033"/>
      <c r="U68" s="1033"/>
      <c r="V68" s="1033">
        <v>13645</v>
      </c>
      <c r="W68" s="1033"/>
      <c r="X68" s="1033"/>
      <c r="Y68" s="1033"/>
      <c r="Z68" s="1033"/>
      <c r="AA68" s="1033">
        <v>336</v>
      </c>
      <c r="AB68" s="1033"/>
      <c r="AC68" s="1033"/>
      <c r="AD68" s="1033"/>
      <c r="AE68" s="1033"/>
      <c r="AF68" s="1033">
        <v>320</v>
      </c>
      <c r="AG68" s="1033"/>
      <c r="AH68" s="1033"/>
      <c r="AI68" s="1033"/>
      <c r="AJ68" s="1033"/>
      <c r="AK68" s="1033">
        <v>99</v>
      </c>
      <c r="AL68" s="1033"/>
      <c r="AM68" s="1033"/>
      <c r="AN68" s="1033"/>
      <c r="AO68" s="1033"/>
      <c r="AP68" s="1033">
        <v>4848</v>
      </c>
      <c r="AQ68" s="1033"/>
      <c r="AR68" s="1033"/>
      <c r="AS68" s="1033"/>
      <c r="AT68" s="1033"/>
      <c r="AU68" s="1033">
        <v>958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587</v>
      </c>
      <c r="C69" s="1026"/>
      <c r="D69" s="1026"/>
      <c r="E69" s="1026"/>
      <c r="F69" s="1026"/>
      <c r="G69" s="1026"/>
      <c r="H69" s="1026"/>
      <c r="I69" s="1026"/>
      <c r="J69" s="1026"/>
      <c r="K69" s="1026"/>
      <c r="L69" s="1026"/>
      <c r="M69" s="1026"/>
      <c r="N69" s="1026"/>
      <c r="O69" s="1026"/>
      <c r="P69" s="1027"/>
      <c r="Q69" s="1028">
        <v>4666</v>
      </c>
      <c r="R69" s="1022"/>
      <c r="S69" s="1022"/>
      <c r="T69" s="1022"/>
      <c r="U69" s="1022"/>
      <c r="V69" s="1022">
        <v>4620</v>
      </c>
      <c r="W69" s="1022"/>
      <c r="X69" s="1022"/>
      <c r="Y69" s="1022"/>
      <c r="Z69" s="1022"/>
      <c r="AA69" s="1022">
        <v>46</v>
      </c>
      <c r="AB69" s="1022"/>
      <c r="AC69" s="1022"/>
      <c r="AD69" s="1022"/>
      <c r="AE69" s="1022"/>
      <c r="AF69" s="1022">
        <v>16</v>
      </c>
      <c r="AG69" s="1022"/>
      <c r="AH69" s="1022"/>
      <c r="AI69" s="1022"/>
      <c r="AJ69" s="1022"/>
      <c r="AK69" s="1022">
        <v>30</v>
      </c>
      <c r="AL69" s="1022"/>
      <c r="AM69" s="1022"/>
      <c r="AN69" s="1022"/>
      <c r="AO69" s="1022"/>
      <c r="AP69" s="1022" t="s">
        <v>592</v>
      </c>
      <c r="AQ69" s="1022"/>
      <c r="AR69" s="1022"/>
      <c r="AS69" s="1022"/>
      <c r="AT69" s="1022"/>
      <c r="AU69" s="1022" t="s">
        <v>592</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123</v>
      </c>
      <c r="R70" s="1022"/>
      <c r="S70" s="1022"/>
      <c r="T70" s="1022"/>
      <c r="U70" s="1022"/>
      <c r="V70" s="1022">
        <v>116</v>
      </c>
      <c r="W70" s="1022"/>
      <c r="X70" s="1022"/>
      <c r="Y70" s="1022"/>
      <c r="Z70" s="1022"/>
      <c r="AA70" s="1022">
        <v>7</v>
      </c>
      <c r="AB70" s="1022"/>
      <c r="AC70" s="1022"/>
      <c r="AD70" s="1022"/>
      <c r="AE70" s="1022"/>
      <c r="AF70" s="1022">
        <v>7</v>
      </c>
      <c r="AG70" s="1022"/>
      <c r="AH70" s="1022"/>
      <c r="AI70" s="1022"/>
      <c r="AJ70" s="1022"/>
      <c r="AK70" s="1022">
        <v>23</v>
      </c>
      <c r="AL70" s="1022"/>
      <c r="AM70" s="1022"/>
      <c r="AN70" s="1022"/>
      <c r="AO70" s="1022"/>
      <c r="AP70" s="1022" t="s">
        <v>592</v>
      </c>
      <c r="AQ70" s="1022"/>
      <c r="AR70" s="1022"/>
      <c r="AS70" s="1022"/>
      <c r="AT70" s="1022"/>
      <c r="AU70" s="1022" t="s">
        <v>592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589</v>
      </c>
      <c r="C71" s="1026"/>
      <c r="D71" s="1026"/>
      <c r="E71" s="1026"/>
      <c r="F71" s="1026"/>
      <c r="G71" s="1026"/>
      <c r="H71" s="1026"/>
      <c r="I71" s="1026"/>
      <c r="J71" s="1026"/>
      <c r="K71" s="1026"/>
      <c r="L71" s="1026"/>
      <c r="M71" s="1026"/>
      <c r="N71" s="1026"/>
      <c r="O71" s="1026"/>
      <c r="P71" s="1027"/>
      <c r="Q71" s="1028">
        <v>218</v>
      </c>
      <c r="R71" s="1022"/>
      <c r="S71" s="1022"/>
      <c r="T71" s="1022"/>
      <c r="U71" s="1022"/>
      <c r="V71" s="1022">
        <v>218</v>
      </c>
      <c r="W71" s="1022"/>
      <c r="X71" s="1022"/>
      <c r="Y71" s="1022"/>
      <c r="Z71" s="1022"/>
      <c r="AA71" s="1022">
        <v>0</v>
      </c>
      <c r="AB71" s="1022"/>
      <c r="AC71" s="1022"/>
      <c r="AD71" s="1022"/>
      <c r="AE71" s="1022"/>
      <c r="AF71" s="1022">
        <v>0</v>
      </c>
      <c r="AG71" s="1022"/>
      <c r="AH71" s="1022"/>
      <c r="AI71" s="1022"/>
      <c r="AJ71" s="1022"/>
      <c r="AK71" s="1022">
        <v>3</v>
      </c>
      <c r="AL71" s="1022"/>
      <c r="AM71" s="1022"/>
      <c r="AN71" s="1022"/>
      <c r="AO71" s="1022"/>
      <c r="AP71" s="1022" t="s">
        <v>592</v>
      </c>
      <c r="AQ71" s="1022"/>
      <c r="AR71" s="1022"/>
      <c r="AS71" s="1022"/>
      <c r="AT71" s="1022"/>
      <c r="AU71" s="1022" t="s">
        <v>592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590</v>
      </c>
      <c r="C72" s="1026"/>
      <c r="D72" s="1026"/>
      <c r="E72" s="1026"/>
      <c r="F72" s="1026"/>
      <c r="G72" s="1026"/>
      <c r="H72" s="1026"/>
      <c r="I72" s="1026"/>
      <c r="J72" s="1026"/>
      <c r="K72" s="1026"/>
      <c r="L72" s="1026"/>
      <c r="M72" s="1026"/>
      <c r="N72" s="1026"/>
      <c r="O72" s="1026"/>
      <c r="P72" s="1027"/>
      <c r="Q72" s="1028">
        <v>145</v>
      </c>
      <c r="R72" s="1022"/>
      <c r="S72" s="1022"/>
      <c r="T72" s="1022"/>
      <c r="U72" s="1022"/>
      <c r="V72" s="1022">
        <v>102</v>
      </c>
      <c r="W72" s="1022"/>
      <c r="X72" s="1022"/>
      <c r="Y72" s="1022"/>
      <c r="Z72" s="1022"/>
      <c r="AA72" s="1022">
        <v>43</v>
      </c>
      <c r="AB72" s="1022"/>
      <c r="AC72" s="1022"/>
      <c r="AD72" s="1022"/>
      <c r="AE72" s="1022"/>
      <c r="AF72" s="1022">
        <v>43</v>
      </c>
      <c r="AG72" s="1022"/>
      <c r="AH72" s="1022"/>
      <c r="AI72" s="1022"/>
      <c r="AJ72" s="1022"/>
      <c r="AK72" s="1022">
        <v>0</v>
      </c>
      <c r="AL72" s="1022"/>
      <c r="AM72" s="1022"/>
      <c r="AN72" s="1022"/>
      <c r="AO72" s="1022"/>
      <c r="AP72" s="1022" t="s">
        <v>592</v>
      </c>
      <c r="AQ72" s="1022"/>
      <c r="AR72" s="1022"/>
      <c r="AS72" s="1022"/>
      <c r="AT72" s="1022"/>
      <c r="AU72" s="1022" t="s">
        <v>592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591</v>
      </c>
      <c r="C73" s="1026"/>
      <c r="D73" s="1026"/>
      <c r="E73" s="1026"/>
      <c r="F73" s="1026"/>
      <c r="G73" s="1026"/>
      <c r="H73" s="1026"/>
      <c r="I73" s="1026"/>
      <c r="J73" s="1026"/>
      <c r="K73" s="1026"/>
      <c r="L73" s="1026"/>
      <c r="M73" s="1026"/>
      <c r="N73" s="1026"/>
      <c r="O73" s="1026"/>
      <c r="P73" s="1027"/>
      <c r="Q73" s="1028">
        <v>416</v>
      </c>
      <c r="R73" s="1022"/>
      <c r="S73" s="1022"/>
      <c r="T73" s="1022"/>
      <c r="U73" s="1022"/>
      <c r="V73" s="1022">
        <v>379</v>
      </c>
      <c r="W73" s="1022"/>
      <c r="X73" s="1022"/>
      <c r="Y73" s="1022"/>
      <c r="Z73" s="1022"/>
      <c r="AA73" s="1022">
        <v>37</v>
      </c>
      <c r="AB73" s="1022"/>
      <c r="AC73" s="1022"/>
      <c r="AD73" s="1022"/>
      <c r="AE73" s="1022"/>
      <c r="AF73" s="1022">
        <v>37</v>
      </c>
      <c r="AG73" s="1022"/>
      <c r="AH73" s="1022"/>
      <c r="AI73" s="1022"/>
      <c r="AJ73" s="1022"/>
      <c r="AK73" s="1022">
        <v>0</v>
      </c>
      <c r="AL73" s="1022"/>
      <c r="AM73" s="1022"/>
      <c r="AN73" s="1022"/>
      <c r="AO73" s="1022"/>
      <c r="AP73" s="1022" t="s">
        <v>592</v>
      </c>
      <c r="AQ73" s="1022"/>
      <c r="AR73" s="1022"/>
      <c r="AS73" s="1022"/>
      <c r="AT73" s="1022"/>
      <c r="AU73" s="1022" t="s">
        <v>592</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423</v>
      </c>
      <c r="AG88" s="1010"/>
      <c r="AH88" s="1010"/>
      <c r="AI88" s="1010"/>
      <c r="AJ88" s="1010"/>
      <c r="AK88" s="1014"/>
      <c r="AL88" s="1014"/>
      <c r="AM88" s="1014"/>
      <c r="AN88" s="1014"/>
      <c r="AO88" s="1014"/>
      <c r="AP88" s="1010">
        <v>4848</v>
      </c>
      <c r="AQ88" s="1010"/>
      <c r="AR88" s="1010"/>
      <c r="AS88" s="1010"/>
      <c r="AT88" s="1010"/>
      <c r="AU88" s="1010">
        <v>958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v>
      </c>
      <c r="CS102" s="1002"/>
      <c r="CT102" s="1002"/>
      <c r="CU102" s="1002"/>
      <c r="CV102" s="1003"/>
      <c r="CW102" s="1001">
        <v>28</v>
      </c>
      <c r="CX102" s="1002"/>
      <c r="CY102" s="1002"/>
      <c r="CZ102" s="1002"/>
      <c r="DA102" s="1003"/>
      <c r="DB102" s="1001" t="s">
        <v>594</v>
      </c>
      <c r="DC102" s="1002"/>
      <c r="DD102" s="1002"/>
      <c r="DE102" s="1002"/>
      <c r="DF102" s="1003"/>
      <c r="DG102" s="1001" t="s">
        <v>594</v>
      </c>
      <c r="DH102" s="1002"/>
      <c r="DI102" s="1002"/>
      <c r="DJ102" s="1002"/>
      <c r="DK102" s="1003"/>
      <c r="DL102" s="1001" t="s">
        <v>594</v>
      </c>
      <c r="DM102" s="1002"/>
      <c r="DN102" s="1002"/>
      <c r="DO102" s="1002"/>
      <c r="DP102" s="1003"/>
      <c r="DQ102" s="1001" t="s">
        <v>594</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306</v>
      </c>
      <c r="AG109" s="945"/>
      <c r="AH109" s="945"/>
      <c r="AI109" s="945"/>
      <c r="AJ109" s="946"/>
      <c r="AK109" s="947" t="s">
        <v>305</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306</v>
      </c>
      <c r="BW109" s="945"/>
      <c r="BX109" s="945"/>
      <c r="BY109" s="945"/>
      <c r="BZ109" s="946"/>
      <c r="CA109" s="947" t="s">
        <v>305</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306</v>
      </c>
      <c r="DM109" s="945"/>
      <c r="DN109" s="945"/>
      <c r="DO109" s="945"/>
      <c r="DP109" s="946"/>
      <c r="DQ109" s="947" t="s">
        <v>305</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2673026</v>
      </c>
      <c r="AB110" s="938"/>
      <c r="AC110" s="938"/>
      <c r="AD110" s="938"/>
      <c r="AE110" s="939"/>
      <c r="AF110" s="940">
        <v>2654476</v>
      </c>
      <c r="AG110" s="938"/>
      <c r="AH110" s="938"/>
      <c r="AI110" s="938"/>
      <c r="AJ110" s="939"/>
      <c r="AK110" s="940">
        <v>2640772</v>
      </c>
      <c r="AL110" s="938"/>
      <c r="AM110" s="938"/>
      <c r="AN110" s="938"/>
      <c r="AO110" s="939"/>
      <c r="AP110" s="941">
        <v>21.8</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26341032</v>
      </c>
      <c r="BR110" s="885"/>
      <c r="BS110" s="885"/>
      <c r="BT110" s="885"/>
      <c r="BU110" s="885"/>
      <c r="BV110" s="885">
        <v>25806394</v>
      </c>
      <c r="BW110" s="885"/>
      <c r="BX110" s="885"/>
      <c r="BY110" s="885"/>
      <c r="BZ110" s="885"/>
      <c r="CA110" s="885">
        <v>25347143</v>
      </c>
      <c r="CB110" s="885"/>
      <c r="CC110" s="885"/>
      <c r="CD110" s="885"/>
      <c r="CE110" s="885"/>
      <c r="CF110" s="909">
        <v>208.9</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410</v>
      </c>
      <c r="DH110" s="885"/>
      <c r="DI110" s="885"/>
      <c r="DJ110" s="885"/>
      <c r="DK110" s="885"/>
      <c r="DL110" s="885" t="s">
        <v>434</v>
      </c>
      <c r="DM110" s="885"/>
      <c r="DN110" s="885"/>
      <c r="DO110" s="885"/>
      <c r="DP110" s="885"/>
      <c r="DQ110" s="885" t="s">
        <v>434</v>
      </c>
      <c r="DR110" s="885"/>
      <c r="DS110" s="885"/>
      <c r="DT110" s="885"/>
      <c r="DU110" s="885"/>
      <c r="DV110" s="886" t="s">
        <v>410</v>
      </c>
      <c r="DW110" s="886"/>
      <c r="DX110" s="886"/>
      <c r="DY110" s="886"/>
      <c r="DZ110" s="887"/>
    </row>
    <row r="111" spans="1:131" s="246" customFormat="1" ht="26.25" customHeight="1" x14ac:dyDescent="0.15">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410</v>
      </c>
      <c r="AB111" s="966"/>
      <c r="AC111" s="966"/>
      <c r="AD111" s="966"/>
      <c r="AE111" s="967"/>
      <c r="AF111" s="968" t="s">
        <v>410</v>
      </c>
      <c r="AG111" s="966"/>
      <c r="AH111" s="966"/>
      <c r="AI111" s="966"/>
      <c r="AJ111" s="967"/>
      <c r="AK111" s="968" t="s">
        <v>410</v>
      </c>
      <c r="AL111" s="966"/>
      <c r="AM111" s="966"/>
      <c r="AN111" s="966"/>
      <c r="AO111" s="967"/>
      <c r="AP111" s="969" t="s">
        <v>410</v>
      </c>
      <c r="AQ111" s="970"/>
      <c r="AR111" s="970"/>
      <c r="AS111" s="970"/>
      <c r="AT111" s="971"/>
      <c r="AU111" s="979"/>
      <c r="AV111" s="980"/>
      <c r="AW111" s="980"/>
      <c r="AX111" s="980"/>
      <c r="AY111" s="980"/>
      <c r="AZ111" s="855" t="s">
        <v>436</v>
      </c>
      <c r="BA111" s="790"/>
      <c r="BB111" s="790"/>
      <c r="BC111" s="790"/>
      <c r="BD111" s="790"/>
      <c r="BE111" s="790"/>
      <c r="BF111" s="790"/>
      <c r="BG111" s="790"/>
      <c r="BH111" s="790"/>
      <c r="BI111" s="790"/>
      <c r="BJ111" s="790"/>
      <c r="BK111" s="790"/>
      <c r="BL111" s="790"/>
      <c r="BM111" s="790"/>
      <c r="BN111" s="790"/>
      <c r="BO111" s="790"/>
      <c r="BP111" s="791"/>
      <c r="BQ111" s="856" t="s">
        <v>434</v>
      </c>
      <c r="BR111" s="857"/>
      <c r="BS111" s="857"/>
      <c r="BT111" s="857"/>
      <c r="BU111" s="857"/>
      <c r="BV111" s="857" t="s">
        <v>437</v>
      </c>
      <c r="BW111" s="857"/>
      <c r="BX111" s="857"/>
      <c r="BY111" s="857"/>
      <c r="BZ111" s="857"/>
      <c r="CA111" s="857" t="s">
        <v>438</v>
      </c>
      <c r="CB111" s="857"/>
      <c r="CC111" s="857"/>
      <c r="CD111" s="857"/>
      <c r="CE111" s="857"/>
      <c r="CF111" s="918" t="s">
        <v>437</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410</v>
      </c>
      <c r="DH111" s="857"/>
      <c r="DI111" s="857"/>
      <c r="DJ111" s="857"/>
      <c r="DK111" s="857"/>
      <c r="DL111" s="857" t="s">
        <v>437</v>
      </c>
      <c r="DM111" s="857"/>
      <c r="DN111" s="857"/>
      <c r="DO111" s="857"/>
      <c r="DP111" s="857"/>
      <c r="DQ111" s="857" t="s">
        <v>437</v>
      </c>
      <c r="DR111" s="857"/>
      <c r="DS111" s="857"/>
      <c r="DT111" s="857"/>
      <c r="DU111" s="857"/>
      <c r="DV111" s="834" t="s">
        <v>437</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442</v>
      </c>
      <c r="AB112" s="820"/>
      <c r="AC112" s="820"/>
      <c r="AD112" s="820"/>
      <c r="AE112" s="821"/>
      <c r="AF112" s="822" t="s">
        <v>442</v>
      </c>
      <c r="AG112" s="820"/>
      <c r="AH112" s="820"/>
      <c r="AI112" s="820"/>
      <c r="AJ112" s="821"/>
      <c r="AK112" s="822" t="s">
        <v>442</v>
      </c>
      <c r="AL112" s="820"/>
      <c r="AM112" s="820"/>
      <c r="AN112" s="820"/>
      <c r="AO112" s="821"/>
      <c r="AP112" s="867" t="s">
        <v>442</v>
      </c>
      <c r="AQ112" s="868"/>
      <c r="AR112" s="868"/>
      <c r="AS112" s="868"/>
      <c r="AT112" s="869"/>
      <c r="AU112" s="979"/>
      <c r="AV112" s="980"/>
      <c r="AW112" s="980"/>
      <c r="AX112" s="980"/>
      <c r="AY112" s="980"/>
      <c r="AZ112" s="855" t="s">
        <v>443</v>
      </c>
      <c r="BA112" s="790"/>
      <c r="BB112" s="790"/>
      <c r="BC112" s="790"/>
      <c r="BD112" s="790"/>
      <c r="BE112" s="790"/>
      <c r="BF112" s="790"/>
      <c r="BG112" s="790"/>
      <c r="BH112" s="790"/>
      <c r="BI112" s="790"/>
      <c r="BJ112" s="790"/>
      <c r="BK112" s="790"/>
      <c r="BL112" s="790"/>
      <c r="BM112" s="790"/>
      <c r="BN112" s="790"/>
      <c r="BO112" s="790"/>
      <c r="BP112" s="791"/>
      <c r="BQ112" s="856">
        <v>10672526</v>
      </c>
      <c r="BR112" s="857"/>
      <c r="BS112" s="857"/>
      <c r="BT112" s="857"/>
      <c r="BU112" s="857"/>
      <c r="BV112" s="857">
        <v>10026265</v>
      </c>
      <c r="BW112" s="857"/>
      <c r="BX112" s="857"/>
      <c r="BY112" s="857"/>
      <c r="BZ112" s="857"/>
      <c r="CA112" s="857">
        <v>9349163</v>
      </c>
      <c r="CB112" s="857"/>
      <c r="CC112" s="857"/>
      <c r="CD112" s="857"/>
      <c r="CE112" s="857"/>
      <c r="CF112" s="918">
        <v>77</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442</v>
      </c>
      <c r="DH112" s="857"/>
      <c r="DI112" s="857"/>
      <c r="DJ112" s="857"/>
      <c r="DK112" s="857"/>
      <c r="DL112" s="857" t="s">
        <v>442</v>
      </c>
      <c r="DM112" s="857"/>
      <c r="DN112" s="857"/>
      <c r="DO112" s="857"/>
      <c r="DP112" s="857"/>
      <c r="DQ112" s="857" t="s">
        <v>437</v>
      </c>
      <c r="DR112" s="857"/>
      <c r="DS112" s="857"/>
      <c r="DT112" s="857"/>
      <c r="DU112" s="857"/>
      <c r="DV112" s="834" t="s">
        <v>442</v>
      </c>
      <c r="DW112" s="834"/>
      <c r="DX112" s="834"/>
      <c r="DY112" s="834"/>
      <c r="DZ112" s="835"/>
    </row>
    <row r="113" spans="1:130" s="246" customFormat="1" ht="26.25" customHeight="1" x14ac:dyDescent="0.15">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1161868</v>
      </c>
      <c r="AB113" s="966"/>
      <c r="AC113" s="966"/>
      <c r="AD113" s="966"/>
      <c r="AE113" s="967"/>
      <c r="AF113" s="968">
        <v>1194510</v>
      </c>
      <c r="AG113" s="966"/>
      <c r="AH113" s="966"/>
      <c r="AI113" s="966"/>
      <c r="AJ113" s="967"/>
      <c r="AK113" s="968">
        <v>1169092</v>
      </c>
      <c r="AL113" s="966"/>
      <c r="AM113" s="966"/>
      <c r="AN113" s="966"/>
      <c r="AO113" s="967"/>
      <c r="AP113" s="969">
        <v>9.6</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972169</v>
      </c>
      <c r="BR113" s="857"/>
      <c r="BS113" s="857"/>
      <c r="BT113" s="857"/>
      <c r="BU113" s="857"/>
      <c r="BV113" s="857">
        <v>1022056</v>
      </c>
      <c r="BW113" s="857"/>
      <c r="BX113" s="857"/>
      <c r="BY113" s="857"/>
      <c r="BZ113" s="857"/>
      <c r="CA113" s="857">
        <v>958214</v>
      </c>
      <c r="CB113" s="857"/>
      <c r="CC113" s="857"/>
      <c r="CD113" s="857"/>
      <c r="CE113" s="857"/>
      <c r="CF113" s="918">
        <v>7.9</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442</v>
      </c>
      <c r="DH113" s="820"/>
      <c r="DI113" s="820"/>
      <c r="DJ113" s="820"/>
      <c r="DK113" s="821"/>
      <c r="DL113" s="822" t="s">
        <v>442</v>
      </c>
      <c r="DM113" s="820"/>
      <c r="DN113" s="820"/>
      <c r="DO113" s="820"/>
      <c r="DP113" s="821"/>
      <c r="DQ113" s="822" t="s">
        <v>442</v>
      </c>
      <c r="DR113" s="820"/>
      <c r="DS113" s="820"/>
      <c r="DT113" s="820"/>
      <c r="DU113" s="821"/>
      <c r="DV113" s="867" t="s">
        <v>434</v>
      </c>
      <c r="DW113" s="868"/>
      <c r="DX113" s="868"/>
      <c r="DY113" s="868"/>
      <c r="DZ113" s="869"/>
    </row>
    <row r="114" spans="1:130" s="246" customFormat="1" ht="26.25" customHeight="1" x14ac:dyDescent="0.15">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34830</v>
      </c>
      <c r="AB114" s="820"/>
      <c r="AC114" s="820"/>
      <c r="AD114" s="820"/>
      <c r="AE114" s="821"/>
      <c r="AF114" s="822">
        <v>67959</v>
      </c>
      <c r="AG114" s="820"/>
      <c r="AH114" s="820"/>
      <c r="AI114" s="820"/>
      <c r="AJ114" s="821"/>
      <c r="AK114" s="822">
        <v>72694</v>
      </c>
      <c r="AL114" s="820"/>
      <c r="AM114" s="820"/>
      <c r="AN114" s="820"/>
      <c r="AO114" s="821"/>
      <c r="AP114" s="867">
        <v>0.6</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3553778</v>
      </c>
      <c r="BR114" s="857"/>
      <c r="BS114" s="857"/>
      <c r="BT114" s="857"/>
      <c r="BU114" s="857"/>
      <c r="BV114" s="857">
        <v>3173383</v>
      </c>
      <c r="BW114" s="857"/>
      <c r="BX114" s="857"/>
      <c r="BY114" s="857"/>
      <c r="BZ114" s="857"/>
      <c r="CA114" s="857">
        <v>2961319</v>
      </c>
      <c r="CB114" s="857"/>
      <c r="CC114" s="857"/>
      <c r="CD114" s="857"/>
      <c r="CE114" s="857"/>
      <c r="CF114" s="918">
        <v>24.4</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437</v>
      </c>
      <c r="DH114" s="820"/>
      <c r="DI114" s="820"/>
      <c r="DJ114" s="820"/>
      <c r="DK114" s="821"/>
      <c r="DL114" s="822" t="s">
        <v>442</v>
      </c>
      <c r="DM114" s="820"/>
      <c r="DN114" s="820"/>
      <c r="DO114" s="820"/>
      <c r="DP114" s="821"/>
      <c r="DQ114" s="822" t="s">
        <v>442</v>
      </c>
      <c r="DR114" s="820"/>
      <c r="DS114" s="820"/>
      <c r="DT114" s="820"/>
      <c r="DU114" s="821"/>
      <c r="DV114" s="867" t="s">
        <v>442</v>
      </c>
      <c r="DW114" s="868"/>
      <c r="DX114" s="868"/>
      <c r="DY114" s="868"/>
      <c r="DZ114" s="869"/>
    </row>
    <row r="115" spans="1:130" s="246" customFormat="1" ht="26.25" customHeight="1" x14ac:dyDescent="0.15">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438</v>
      </c>
      <c r="AB115" s="966"/>
      <c r="AC115" s="966"/>
      <c r="AD115" s="966"/>
      <c r="AE115" s="967"/>
      <c r="AF115" s="968" t="s">
        <v>442</v>
      </c>
      <c r="AG115" s="966"/>
      <c r="AH115" s="966"/>
      <c r="AI115" s="966"/>
      <c r="AJ115" s="967"/>
      <c r="AK115" s="968" t="s">
        <v>437</v>
      </c>
      <c r="AL115" s="966"/>
      <c r="AM115" s="966"/>
      <c r="AN115" s="966"/>
      <c r="AO115" s="967"/>
      <c r="AP115" s="969" t="s">
        <v>437</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442</v>
      </c>
      <c r="BR115" s="857"/>
      <c r="BS115" s="857"/>
      <c r="BT115" s="857"/>
      <c r="BU115" s="857"/>
      <c r="BV115" s="857" t="s">
        <v>437</v>
      </c>
      <c r="BW115" s="857"/>
      <c r="BX115" s="857"/>
      <c r="BY115" s="857"/>
      <c r="BZ115" s="857"/>
      <c r="CA115" s="857" t="s">
        <v>442</v>
      </c>
      <c r="CB115" s="857"/>
      <c r="CC115" s="857"/>
      <c r="CD115" s="857"/>
      <c r="CE115" s="857"/>
      <c r="CF115" s="918" t="s">
        <v>437</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442</v>
      </c>
      <c r="DH115" s="820"/>
      <c r="DI115" s="820"/>
      <c r="DJ115" s="820"/>
      <c r="DK115" s="821"/>
      <c r="DL115" s="822" t="s">
        <v>437</v>
      </c>
      <c r="DM115" s="820"/>
      <c r="DN115" s="820"/>
      <c r="DO115" s="820"/>
      <c r="DP115" s="821"/>
      <c r="DQ115" s="822" t="s">
        <v>437</v>
      </c>
      <c r="DR115" s="820"/>
      <c r="DS115" s="820"/>
      <c r="DT115" s="820"/>
      <c r="DU115" s="821"/>
      <c r="DV115" s="867" t="s">
        <v>442</v>
      </c>
      <c r="DW115" s="868"/>
      <c r="DX115" s="868"/>
      <c r="DY115" s="868"/>
      <c r="DZ115" s="869"/>
    </row>
    <row r="116" spans="1:130" s="246" customFormat="1" ht="26.25" customHeight="1" x14ac:dyDescent="0.15">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1236</v>
      </c>
      <c r="AB116" s="820"/>
      <c r="AC116" s="820"/>
      <c r="AD116" s="820"/>
      <c r="AE116" s="821"/>
      <c r="AF116" s="822">
        <v>1521</v>
      </c>
      <c r="AG116" s="820"/>
      <c r="AH116" s="820"/>
      <c r="AI116" s="820"/>
      <c r="AJ116" s="821"/>
      <c r="AK116" s="822">
        <v>329</v>
      </c>
      <c r="AL116" s="820"/>
      <c r="AM116" s="820"/>
      <c r="AN116" s="820"/>
      <c r="AO116" s="821"/>
      <c r="AP116" s="867">
        <v>0</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437</v>
      </c>
      <c r="BR116" s="857"/>
      <c r="BS116" s="857"/>
      <c r="BT116" s="857"/>
      <c r="BU116" s="857"/>
      <c r="BV116" s="857" t="s">
        <v>442</v>
      </c>
      <c r="BW116" s="857"/>
      <c r="BX116" s="857"/>
      <c r="BY116" s="857"/>
      <c r="BZ116" s="857"/>
      <c r="CA116" s="857" t="s">
        <v>437</v>
      </c>
      <c r="CB116" s="857"/>
      <c r="CC116" s="857"/>
      <c r="CD116" s="857"/>
      <c r="CE116" s="857"/>
      <c r="CF116" s="918" t="s">
        <v>442</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438</v>
      </c>
      <c r="DH116" s="820"/>
      <c r="DI116" s="820"/>
      <c r="DJ116" s="820"/>
      <c r="DK116" s="821"/>
      <c r="DL116" s="822" t="s">
        <v>410</v>
      </c>
      <c r="DM116" s="820"/>
      <c r="DN116" s="820"/>
      <c r="DO116" s="820"/>
      <c r="DP116" s="821"/>
      <c r="DQ116" s="822" t="s">
        <v>442</v>
      </c>
      <c r="DR116" s="820"/>
      <c r="DS116" s="820"/>
      <c r="DT116" s="820"/>
      <c r="DU116" s="821"/>
      <c r="DV116" s="867" t="s">
        <v>442</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3870960</v>
      </c>
      <c r="AB117" s="952"/>
      <c r="AC117" s="952"/>
      <c r="AD117" s="952"/>
      <c r="AE117" s="953"/>
      <c r="AF117" s="954">
        <v>3918466</v>
      </c>
      <c r="AG117" s="952"/>
      <c r="AH117" s="952"/>
      <c r="AI117" s="952"/>
      <c r="AJ117" s="953"/>
      <c r="AK117" s="954">
        <v>3882887</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434</v>
      </c>
      <c r="BR117" s="857"/>
      <c r="BS117" s="857"/>
      <c r="BT117" s="857"/>
      <c r="BU117" s="857"/>
      <c r="BV117" s="857" t="s">
        <v>459</v>
      </c>
      <c r="BW117" s="857"/>
      <c r="BX117" s="857"/>
      <c r="BY117" s="857"/>
      <c r="BZ117" s="857"/>
      <c r="CA117" s="857" t="s">
        <v>434</v>
      </c>
      <c r="CB117" s="857"/>
      <c r="CC117" s="857"/>
      <c r="CD117" s="857"/>
      <c r="CE117" s="857"/>
      <c r="CF117" s="918" t="s">
        <v>460</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462</v>
      </c>
      <c r="DH117" s="820"/>
      <c r="DI117" s="820"/>
      <c r="DJ117" s="820"/>
      <c r="DK117" s="821"/>
      <c r="DL117" s="822" t="s">
        <v>463</v>
      </c>
      <c r="DM117" s="820"/>
      <c r="DN117" s="820"/>
      <c r="DO117" s="820"/>
      <c r="DP117" s="821"/>
      <c r="DQ117" s="822" t="s">
        <v>434</v>
      </c>
      <c r="DR117" s="820"/>
      <c r="DS117" s="820"/>
      <c r="DT117" s="820"/>
      <c r="DU117" s="821"/>
      <c r="DV117" s="867" t="s">
        <v>434</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306</v>
      </c>
      <c r="AG118" s="945"/>
      <c r="AH118" s="945"/>
      <c r="AI118" s="945"/>
      <c r="AJ118" s="946"/>
      <c r="AK118" s="947" t="s">
        <v>305</v>
      </c>
      <c r="AL118" s="945"/>
      <c r="AM118" s="945"/>
      <c r="AN118" s="945"/>
      <c r="AO118" s="946"/>
      <c r="AP118" s="948" t="s">
        <v>428</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465</v>
      </c>
      <c r="BR118" s="888"/>
      <c r="BS118" s="888"/>
      <c r="BT118" s="888"/>
      <c r="BU118" s="888"/>
      <c r="BV118" s="888" t="s">
        <v>465</v>
      </c>
      <c r="BW118" s="888"/>
      <c r="BX118" s="888"/>
      <c r="BY118" s="888"/>
      <c r="BZ118" s="888"/>
      <c r="CA118" s="888" t="s">
        <v>434</v>
      </c>
      <c r="CB118" s="888"/>
      <c r="CC118" s="888"/>
      <c r="CD118" s="888"/>
      <c r="CE118" s="888"/>
      <c r="CF118" s="918" t="s">
        <v>434</v>
      </c>
      <c r="CG118" s="919"/>
      <c r="CH118" s="919"/>
      <c r="CI118" s="919"/>
      <c r="CJ118" s="919"/>
      <c r="CK118" s="974"/>
      <c r="CL118" s="861"/>
      <c r="CM118" s="864" t="s">
        <v>466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467</v>
      </c>
      <c r="DH118" s="820"/>
      <c r="DI118" s="820"/>
      <c r="DJ118" s="820"/>
      <c r="DK118" s="821"/>
      <c r="DL118" s="822" t="s">
        <v>434</v>
      </c>
      <c r="DM118" s="820"/>
      <c r="DN118" s="820"/>
      <c r="DO118" s="820"/>
      <c r="DP118" s="821"/>
      <c r="DQ118" s="822" t="s">
        <v>434</v>
      </c>
      <c r="DR118" s="820"/>
      <c r="DS118" s="820"/>
      <c r="DT118" s="820"/>
      <c r="DU118" s="821"/>
      <c r="DV118" s="867" t="s">
        <v>434</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467</v>
      </c>
      <c r="AB119" s="938"/>
      <c r="AC119" s="938"/>
      <c r="AD119" s="938"/>
      <c r="AE119" s="939"/>
      <c r="AF119" s="940" t="s">
        <v>434</v>
      </c>
      <c r="AG119" s="938"/>
      <c r="AH119" s="938"/>
      <c r="AI119" s="938"/>
      <c r="AJ119" s="939"/>
      <c r="AK119" s="940" t="s">
        <v>434</v>
      </c>
      <c r="AL119" s="938"/>
      <c r="AM119" s="938"/>
      <c r="AN119" s="938"/>
      <c r="AO119" s="939"/>
      <c r="AP119" s="941" t="s">
        <v>434</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468</v>
      </c>
      <c r="BP119" s="921"/>
      <c r="BQ119" s="925">
        <v>41539505</v>
      </c>
      <c r="BR119" s="888"/>
      <c r="BS119" s="888"/>
      <c r="BT119" s="888"/>
      <c r="BU119" s="888"/>
      <c r="BV119" s="888">
        <v>40028098</v>
      </c>
      <c r="BW119" s="888"/>
      <c r="BX119" s="888"/>
      <c r="BY119" s="888"/>
      <c r="BZ119" s="888"/>
      <c r="CA119" s="888">
        <v>38615839</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434</v>
      </c>
      <c r="DH119" s="803"/>
      <c r="DI119" s="803"/>
      <c r="DJ119" s="803"/>
      <c r="DK119" s="804"/>
      <c r="DL119" s="805" t="s">
        <v>434</v>
      </c>
      <c r="DM119" s="803"/>
      <c r="DN119" s="803"/>
      <c r="DO119" s="803"/>
      <c r="DP119" s="804"/>
      <c r="DQ119" s="805" t="s">
        <v>434</v>
      </c>
      <c r="DR119" s="803"/>
      <c r="DS119" s="803"/>
      <c r="DT119" s="803"/>
      <c r="DU119" s="804"/>
      <c r="DV119" s="891" t="s">
        <v>434</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434</v>
      </c>
      <c r="AB120" s="820"/>
      <c r="AC120" s="820"/>
      <c r="AD120" s="820"/>
      <c r="AE120" s="821"/>
      <c r="AF120" s="822" t="s">
        <v>434</v>
      </c>
      <c r="AG120" s="820"/>
      <c r="AH120" s="820"/>
      <c r="AI120" s="820"/>
      <c r="AJ120" s="821"/>
      <c r="AK120" s="822" t="s">
        <v>434</v>
      </c>
      <c r="AL120" s="820"/>
      <c r="AM120" s="820"/>
      <c r="AN120" s="820"/>
      <c r="AO120" s="821"/>
      <c r="AP120" s="867" t="s">
        <v>434</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2174881</v>
      </c>
      <c r="BR120" s="885"/>
      <c r="BS120" s="885"/>
      <c r="BT120" s="885"/>
      <c r="BU120" s="885"/>
      <c r="BV120" s="885">
        <v>1818849</v>
      </c>
      <c r="BW120" s="885"/>
      <c r="BX120" s="885"/>
      <c r="BY120" s="885"/>
      <c r="BZ120" s="885"/>
      <c r="CA120" s="885">
        <v>1640433</v>
      </c>
      <c r="CB120" s="885"/>
      <c r="CC120" s="885"/>
      <c r="CD120" s="885"/>
      <c r="CE120" s="885"/>
      <c r="CF120" s="909">
        <v>13.5</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10587075</v>
      </c>
      <c r="DH120" s="885"/>
      <c r="DI120" s="885"/>
      <c r="DJ120" s="885"/>
      <c r="DK120" s="885"/>
      <c r="DL120" s="885">
        <v>9926900</v>
      </c>
      <c r="DM120" s="885"/>
      <c r="DN120" s="885"/>
      <c r="DO120" s="885"/>
      <c r="DP120" s="885"/>
      <c r="DQ120" s="885">
        <v>9263037</v>
      </c>
      <c r="DR120" s="885"/>
      <c r="DS120" s="885"/>
      <c r="DT120" s="885"/>
      <c r="DU120" s="885"/>
      <c r="DV120" s="886">
        <v>76.3</v>
      </c>
      <c r="DW120" s="886"/>
      <c r="DX120" s="886"/>
      <c r="DY120" s="886"/>
      <c r="DZ120" s="887"/>
    </row>
    <row r="121" spans="1:130" s="246" customFormat="1" ht="26.25" customHeight="1" x14ac:dyDescent="0.15">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434</v>
      </c>
      <c r="AB121" s="820"/>
      <c r="AC121" s="820"/>
      <c r="AD121" s="820"/>
      <c r="AE121" s="821"/>
      <c r="AF121" s="822" t="s">
        <v>434</v>
      </c>
      <c r="AG121" s="820"/>
      <c r="AH121" s="820"/>
      <c r="AI121" s="820"/>
      <c r="AJ121" s="821"/>
      <c r="AK121" s="822" t="s">
        <v>463</v>
      </c>
      <c r="AL121" s="820"/>
      <c r="AM121" s="820"/>
      <c r="AN121" s="820"/>
      <c r="AO121" s="821"/>
      <c r="AP121" s="867" t="s">
        <v>434</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v>4356271</v>
      </c>
      <c r="BR121" s="857"/>
      <c r="BS121" s="857"/>
      <c r="BT121" s="857"/>
      <c r="BU121" s="857"/>
      <c r="BV121" s="857">
        <v>4037248</v>
      </c>
      <c r="BW121" s="857"/>
      <c r="BX121" s="857"/>
      <c r="BY121" s="857"/>
      <c r="BZ121" s="857"/>
      <c r="CA121" s="857">
        <v>3803327</v>
      </c>
      <c r="CB121" s="857"/>
      <c r="CC121" s="857"/>
      <c r="CD121" s="857"/>
      <c r="CE121" s="857"/>
      <c r="CF121" s="918">
        <v>31.3</v>
      </c>
      <c r="CG121" s="919"/>
      <c r="CH121" s="919"/>
      <c r="CI121" s="919"/>
      <c r="CJ121" s="919"/>
      <c r="CK121" s="912"/>
      <c r="CL121" s="898"/>
      <c r="CM121" s="898"/>
      <c r="CN121" s="898"/>
      <c r="CO121" s="899"/>
      <c r="CP121" s="878" t="s">
        <v>476</v>
      </c>
      <c r="CQ121" s="879"/>
      <c r="CR121" s="879"/>
      <c r="CS121" s="879"/>
      <c r="CT121" s="879"/>
      <c r="CU121" s="879"/>
      <c r="CV121" s="879"/>
      <c r="CW121" s="879"/>
      <c r="CX121" s="879"/>
      <c r="CY121" s="879"/>
      <c r="CZ121" s="879"/>
      <c r="DA121" s="879"/>
      <c r="DB121" s="879"/>
      <c r="DC121" s="879"/>
      <c r="DD121" s="879"/>
      <c r="DE121" s="879"/>
      <c r="DF121" s="880"/>
      <c r="DG121" s="856">
        <v>85451</v>
      </c>
      <c r="DH121" s="857"/>
      <c r="DI121" s="857"/>
      <c r="DJ121" s="857"/>
      <c r="DK121" s="857"/>
      <c r="DL121" s="857">
        <v>99365</v>
      </c>
      <c r="DM121" s="857"/>
      <c r="DN121" s="857"/>
      <c r="DO121" s="857"/>
      <c r="DP121" s="857"/>
      <c r="DQ121" s="857">
        <v>86126</v>
      </c>
      <c r="DR121" s="857"/>
      <c r="DS121" s="857"/>
      <c r="DT121" s="857"/>
      <c r="DU121" s="857"/>
      <c r="DV121" s="834">
        <v>0.7</v>
      </c>
      <c r="DW121" s="834"/>
      <c r="DX121" s="834"/>
      <c r="DY121" s="834"/>
      <c r="DZ121" s="835"/>
    </row>
    <row r="122" spans="1:130" s="246" customFormat="1" ht="26.25" customHeight="1" x14ac:dyDescent="0.15">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465</v>
      </c>
      <c r="AB122" s="820"/>
      <c r="AC122" s="820"/>
      <c r="AD122" s="820"/>
      <c r="AE122" s="821"/>
      <c r="AF122" s="822" t="s">
        <v>467</v>
      </c>
      <c r="AG122" s="820"/>
      <c r="AH122" s="820"/>
      <c r="AI122" s="820"/>
      <c r="AJ122" s="821"/>
      <c r="AK122" s="822" t="s">
        <v>434</v>
      </c>
      <c r="AL122" s="820"/>
      <c r="AM122" s="820"/>
      <c r="AN122" s="820"/>
      <c r="AO122" s="821"/>
      <c r="AP122" s="867" t="s">
        <v>434</v>
      </c>
      <c r="AQ122" s="868"/>
      <c r="AR122" s="868"/>
      <c r="AS122" s="868"/>
      <c r="AT122" s="869"/>
      <c r="AU122" s="929"/>
      <c r="AV122" s="930"/>
      <c r="AW122" s="930"/>
      <c r="AX122" s="930"/>
      <c r="AY122" s="931"/>
      <c r="AZ122" s="922" t="s">
        <v>477</v>
      </c>
      <c r="BA122" s="923"/>
      <c r="BB122" s="923"/>
      <c r="BC122" s="923"/>
      <c r="BD122" s="923"/>
      <c r="BE122" s="923"/>
      <c r="BF122" s="923"/>
      <c r="BG122" s="923"/>
      <c r="BH122" s="923"/>
      <c r="BI122" s="923"/>
      <c r="BJ122" s="923"/>
      <c r="BK122" s="923"/>
      <c r="BL122" s="923"/>
      <c r="BM122" s="923"/>
      <c r="BN122" s="923"/>
      <c r="BO122" s="923"/>
      <c r="BP122" s="924"/>
      <c r="BQ122" s="925">
        <v>25004823</v>
      </c>
      <c r="BR122" s="888"/>
      <c r="BS122" s="888"/>
      <c r="BT122" s="888"/>
      <c r="BU122" s="888"/>
      <c r="BV122" s="888">
        <v>24309854</v>
      </c>
      <c r="BW122" s="888"/>
      <c r="BX122" s="888"/>
      <c r="BY122" s="888"/>
      <c r="BZ122" s="888"/>
      <c r="CA122" s="888">
        <v>23601384</v>
      </c>
      <c r="CB122" s="888"/>
      <c r="CC122" s="888"/>
      <c r="CD122" s="888"/>
      <c r="CE122" s="888"/>
      <c r="CF122" s="889">
        <v>194.5</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434</v>
      </c>
      <c r="AB123" s="820"/>
      <c r="AC123" s="820"/>
      <c r="AD123" s="820"/>
      <c r="AE123" s="821"/>
      <c r="AF123" s="822" t="s">
        <v>434</v>
      </c>
      <c r="AG123" s="820"/>
      <c r="AH123" s="820"/>
      <c r="AI123" s="820"/>
      <c r="AJ123" s="821"/>
      <c r="AK123" s="822" t="s">
        <v>434</v>
      </c>
      <c r="AL123" s="820"/>
      <c r="AM123" s="820"/>
      <c r="AN123" s="820"/>
      <c r="AO123" s="821"/>
      <c r="AP123" s="867" t="s">
        <v>434</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478</v>
      </c>
      <c r="BP123" s="921"/>
      <c r="BQ123" s="875">
        <v>31535975</v>
      </c>
      <c r="BR123" s="876"/>
      <c r="BS123" s="876"/>
      <c r="BT123" s="876"/>
      <c r="BU123" s="876"/>
      <c r="BV123" s="876">
        <v>30165951</v>
      </c>
      <c r="BW123" s="876"/>
      <c r="BX123" s="876"/>
      <c r="BY123" s="876"/>
      <c r="BZ123" s="876"/>
      <c r="CA123" s="876">
        <v>29045144</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434</v>
      </c>
      <c r="AB124" s="820"/>
      <c r="AC124" s="820"/>
      <c r="AD124" s="820"/>
      <c r="AE124" s="821"/>
      <c r="AF124" s="822" t="s">
        <v>462</v>
      </c>
      <c r="AG124" s="820"/>
      <c r="AH124" s="820"/>
      <c r="AI124" s="820"/>
      <c r="AJ124" s="821"/>
      <c r="AK124" s="822" t="s">
        <v>479</v>
      </c>
      <c r="AL124" s="820"/>
      <c r="AM124" s="820"/>
      <c r="AN124" s="820"/>
      <c r="AO124" s="821"/>
      <c r="AP124" s="867" t="s">
        <v>467</v>
      </c>
      <c r="AQ124" s="868"/>
      <c r="AR124" s="868"/>
      <c r="AS124" s="868"/>
      <c r="AT124" s="869"/>
      <c r="AU124" s="870" t="s">
        <v>480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82.9</v>
      </c>
      <c r="BR124" s="874"/>
      <c r="BS124" s="874"/>
      <c r="BT124" s="874"/>
      <c r="BU124" s="874"/>
      <c r="BV124" s="874">
        <v>81.5</v>
      </c>
      <c r="BW124" s="874"/>
      <c r="BX124" s="874"/>
      <c r="BY124" s="874"/>
      <c r="BZ124" s="874"/>
      <c r="CA124" s="874">
        <v>78.8</v>
      </c>
      <c r="CB124" s="874"/>
      <c r="CC124" s="874"/>
      <c r="CD124" s="874"/>
      <c r="CE124" s="874"/>
      <c r="CF124" s="764"/>
      <c r="CG124" s="765"/>
      <c r="CH124" s="765"/>
      <c r="CI124" s="765"/>
      <c r="CJ124" s="905"/>
      <c r="CK124" s="913"/>
      <c r="CL124" s="913"/>
      <c r="CM124" s="913"/>
      <c r="CN124" s="913"/>
      <c r="CO124" s="914"/>
      <c r="CP124" s="878" t="s">
        <v>481</v>
      </c>
      <c r="CQ124" s="879"/>
      <c r="CR124" s="879"/>
      <c r="CS124" s="879"/>
      <c r="CT124" s="879"/>
      <c r="CU124" s="879"/>
      <c r="CV124" s="879"/>
      <c r="CW124" s="879"/>
      <c r="CX124" s="879"/>
      <c r="CY124" s="879"/>
      <c r="CZ124" s="879"/>
      <c r="DA124" s="879"/>
      <c r="DB124" s="879"/>
      <c r="DC124" s="879"/>
      <c r="DD124" s="879"/>
      <c r="DE124" s="879"/>
      <c r="DF124" s="880"/>
      <c r="DG124" s="802" t="s">
        <v>434</v>
      </c>
      <c r="DH124" s="803"/>
      <c r="DI124" s="803"/>
      <c r="DJ124" s="803"/>
      <c r="DK124" s="804"/>
      <c r="DL124" s="805" t="s">
        <v>479</v>
      </c>
      <c r="DM124" s="803"/>
      <c r="DN124" s="803"/>
      <c r="DO124" s="803"/>
      <c r="DP124" s="804"/>
      <c r="DQ124" s="805" t="s">
        <v>482</v>
      </c>
      <c r="DR124" s="803"/>
      <c r="DS124" s="803"/>
      <c r="DT124" s="803"/>
      <c r="DU124" s="804"/>
      <c r="DV124" s="891" t="s">
        <v>479</v>
      </c>
      <c r="DW124" s="892"/>
      <c r="DX124" s="892"/>
      <c r="DY124" s="892"/>
      <c r="DZ124" s="893"/>
    </row>
    <row r="125" spans="1:130" s="246" customFormat="1" ht="26.25" customHeight="1" x14ac:dyDescent="0.15">
      <c r="A125" s="860"/>
      <c r="B125" s="861"/>
      <c r="C125" s="864" t="s">
        <v>466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434</v>
      </c>
      <c r="AB125" s="820"/>
      <c r="AC125" s="820"/>
      <c r="AD125" s="820"/>
      <c r="AE125" s="821"/>
      <c r="AF125" s="822" t="s">
        <v>434</v>
      </c>
      <c r="AG125" s="820"/>
      <c r="AH125" s="820"/>
      <c r="AI125" s="820"/>
      <c r="AJ125" s="821"/>
      <c r="AK125" s="822" t="s">
        <v>434</v>
      </c>
      <c r="AL125" s="820"/>
      <c r="AM125" s="820"/>
      <c r="AN125" s="820"/>
      <c r="AO125" s="821"/>
      <c r="AP125" s="867" t="s">
        <v>434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483</v>
      </c>
      <c r="CL125" s="895"/>
      <c r="CM125" s="895"/>
      <c r="CN125" s="895"/>
      <c r="CO125" s="896"/>
      <c r="CP125" s="903" t="s">
        <v>484</v>
      </c>
      <c r="CQ125" s="848"/>
      <c r="CR125" s="848"/>
      <c r="CS125" s="848"/>
      <c r="CT125" s="848"/>
      <c r="CU125" s="848"/>
      <c r="CV125" s="848"/>
      <c r="CW125" s="848"/>
      <c r="CX125" s="848"/>
      <c r="CY125" s="848"/>
      <c r="CZ125" s="848"/>
      <c r="DA125" s="848"/>
      <c r="DB125" s="848"/>
      <c r="DC125" s="848"/>
      <c r="DD125" s="848"/>
      <c r="DE125" s="848"/>
      <c r="DF125" s="849"/>
      <c r="DG125" s="904" t="s">
        <v>434</v>
      </c>
      <c r="DH125" s="885"/>
      <c r="DI125" s="885"/>
      <c r="DJ125" s="885"/>
      <c r="DK125" s="885"/>
      <c r="DL125" s="885" t="s">
        <v>463</v>
      </c>
      <c r="DM125" s="885"/>
      <c r="DN125" s="885"/>
      <c r="DO125" s="885"/>
      <c r="DP125" s="885"/>
      <c r="DQ125" s="885" t="s">
        <v>434</v>
      </c>
      <c r="DR125" s="885"/>
      <c r="DS125" s="885"/>
      <c r="DT125" s="885"/>
      <c r="DU125" s="885"/>
      <c r="DV125" s="886" t="s">
        <v>479</v>
      </c>
      <c r="DW125" s="886"/>
      <c r="DX125" s="886"/>
      <c r="DY125" s="886"/>
      <c r="DZ125" s="887"/>
    </row>
    <row r="126" spans="1:130" s="246" customFormat="1" ht="26.25" customHeight="1" thickBot="1" x14ac:dyDescent="0.2">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479</v>
      </c>
      <c r="AB126" s="820"/>
      <c r="AC126" s="820"/>
      <c r="AD126" s="820"/>
      <c r="AE126" s="821"/>
      <c r="AF126" s="822" t="s">
        <v>434</v>
      </c>
      <c r="AG126" s="820"/>
      <c r="AH126" s="820"/>
      <c r="AI126" s="820"/>
      <c r="AJ126" s="821"/>
      <c r="AK126" s="822" t="s">
        <v>434</v>
      </c>
      <c r="AL126" s="820"/>
      <c r="AM126" s="820"/>
      <c r="AN126" s="820"/>
      <c r="AO126" s="821"/>
      <c r="AP126" s="867" t="s">
        <v>434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485</v>
      </c>
      <c r="CQ126" s="790"/>
      <c r="CR126" s="790"/>
      <c r="CS126" s="790"/>
      <c r="CT126" s="790"/>
      <c r="CU126" s="790"/>
      <c r="CV126" s="790"/>
      <c r="CW126" s="790"/>
      <c r="CX126" s="790"/>
      <c r="CY126" s="790"/>
      <c r="CZ126" s="790"/>
      <c r="DA126" s="790"/>
      <c r="DB126" s="790"/>
      <c r="DC126" s="790"/>
      <c r="DD126" s="790"/>
      <c r="DE126" s="790"/>
      <c r="DF126" s="791"/>
      <c r="DG126" s="856" t="s">
        <v>479</v>
      </c>
      <c r="DH126" s="857"/>
      <c r="DI126" s="857"/>
      <c r="DJ126" s="857"/>
      <c r="DK126" s="857"/>
      <c r="DL126" s="857" t="s">
        <v>434</v>
      </c>
      <c r="DM126" s="857"/>
      <c r="DN126" s="857"/>
      <c r="DO126" s="857"/>
      <c r="DP126" s="857"/>
      <c r="DQ126" s="857" t="s">
        <v>434</v>
      </c>
      <c r="DR126" s="857"/>
      <c r="DS126" s="857"/>
      <c r="DT126" s="857"/>
      <c r="DU126" s="857"/>
      <c r="DV126" s="834" t="s">
        <v>434</v>
      </c>
      <c r="DW126" s="834"/>
      <c r="DX126" s="834"/>
      <c r="DY126" s="834"/>
      <c r="DZ126" s="835"/>
    </row>
    <row r="127" spans="1:130" s="246" customFormat="1" ht="26.25" customHeight="1" x14ac:dyDescent="0.15">
      <c r="A127" s="862"/>
      <c r="B127" s="863"/>
      <c r="C127" s="881" t="s">
        <v>486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434</v>
      </c>
      <c r="AB127" s="820"/>
      <c r="AC127" s="820"/>
      <c r="AD127" s="820"/>
      <c r="AE127" s="821"/>
      <c r="AF127" s="822" t="s">
        <v>479</v>
      </c>
      <c r="AG127" s="820"/>
      <c r="AH127" s="820"/>
      <c r="AI127" s="820"/>
      <c r="AJ127" s="821"/>
      <c r="AK127" s="822" t="s">
        <v>434</v>
      </c>
      <c r="AL127" s="820"/>
      <c r="AM127" s="820"/>
      <c r="AN127" s="820"/>
      <c r="AO127" s="821"/>
      <c r="AP127" s="867" t="s">
        <v>487</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434</v>
      </c>
      <c r="DH127" s="857"/>
      <c r="DI127" s="857"/>
      <c r="DJ127" s="857"/>
      <c r="DK127" s="857"/>
      <c r="DL127" s="857" t="s">
        <v>479</v>
      </c>
      <c r="DM127" s="857"/>
      <c r="DN127" s="857"/>
      <c r="DO127" s="857"/>
      <c r="DP127" s="857"/>
      <c r="DQ127" s="857" t="s">
        <v>434</v>
      </c>
      <c r="DR127" s="857"/>
      <c r="DS127" s="857"/>
      <c r="DT127" s="857"/>
      <c r="DU127" s="857"/>
      <c r="DV127" s="834" t="s">
        <v>467</v>
      </c>
      <c r="DW127" s="834"/>
      <c r="DX127" s="834"/>
      <c r="DY127" s="834"/>
      <c r="DZ127" s="835"/>
    </row>
    <row r="128" spans="1:130" s="246"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371913</v>
      </c>
      <c r="AB128" s="841"/>
      <c r="AC128" s="841"/>
      <c r="AD128" s="841"/>
      <c r="AE128" s="842"/>
      <c r="AF128" s="843">
        <v>407671</v>
      </c>
      <c r="AG128" s="841"/>
      <c r="AH128" s="841"/>
      <c r="AI128" s="841"/>
      <c r="AJ128" s="842"/>
      <c r="AK128" s="843">
        <v>375807</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434</v>
      </c>
      <c r="BG128" s="827"/>
      <c r="BH128" s="827"/>
      <c r="BI128" s="827"/>
      <c r="BJ128" s="827"/>
      <c r="BK128" s="827"/>
      <c r="BL128" s="850"/>
      <c r="BM128" s="826">
        <v>12.83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t="s">
        <v>434</v>
      </c>
      <c r="DH128" s="831"/>
      <c r="DI128" s="831"/>
      <c r="DJ128" s="831"/>
      <c r="DK128" s="831"/>
      <c r="DL128" s="831" t="s">
        <v>434</v>
      </c>
      <c r="DM128" s="831"/>
      <c r="DN128" s="831"/>
      <c r="DO128" s="831"/>
      <c r="DP128" s="831"/>
      <c r="DQ128" s="831" t="s">
        <v>463</v>
      </c>
      <c r="DR128" s="831"/>
      <c r="DS128" s="831"/>
      <c r="DT128" s="831"/>
      <c r="DU128" s="831"/>
      <c r="DV128" s="832" t="s">
        <v>434</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14299773</v>
      </c>
      <c r="AB129" s="820"/>
      <c r="AC129" s="820"/>
      <c r="AD129" s="820"/>
      <c r="AE129" s="821"/>
      <c r="AF129" s="822">
        <v>14323982</v>
      </c>
      <c r="AG129" s="820"/>
      <c r="AH129" s="820"/>
      <c r="AI129" s="820"/>
      <c r="AJ129" s="821"/>
      <c r="AK129" s="822">
        <v>14349156</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463</v>
      </c>
      <c r="BG129" s="810"/>
      <c r="BH129" s="810"/>
      <c r="BI129" s="810"/>
      <c r="BJ129" s="810"/>
      <c r="BK129" s="810"/>
      <c r="BL129" s="811"/>
      <c r="BM129" s="809">
        <v>17.829999999999998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2238748</v>
      </c>
      <c r="AB130" s="820"/>
      <c r="AC130" s="820"/>
      <c r="AD130" s="820"/>
      <c r="AE130" s="821"/>
      <c r="AF130" s="822">
        <v>2225620</v>
      </c>
      <c r="AG130" s="820"/>
      <c r="AH130" s="820"/>
      <c r="AI130" s="820"/>
      <c r="AJ130" s="821"/>
      <c r="AK130" s="822">
        <v>2214684</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10.5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12061025</v>
      </c>
      <c r="AB131" s="803"/>
      <c r="AC131" s="803"/>
      <c r="AD131" s="803"/>
      <c r="AE131" s="804"/>
      <c r="AF131" s="805">
        <v>12098362</v>
      </c>
      <c r="AG131" s="803"/>
      <c r="AH131" s="803"/>
      <c r="AI131" s="803"/>
      <c r="AJ131" s="804"/>
      <c r="AK131" s="805">
        <v>12134472</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v>78.8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10.449352360000001</v>
      </c>
      <c r="AB132" s="783"/>
      <c r="AC132" s="783"/>
      <c r="AD132" s="783"/>
      <c r="AE132" s="784"/>
      <c r="AF132" s="785">
        <v>10.622719010000001</v>
      </c>
      <c r="AG132" s="783"/>
      <c r="AH132" s="783"/>
      <c r="AI132" s="783"/>
      <c r="AJ132" s="784"/>
      <c r="AK132" s="785">
        <v>10.650615869999999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10</v>
      </c>
      <c r="AB133" s="762"/>
      <c r="AC133" s="762"/>
      <c r="AD133" s="762"/>
      <c r="AE133" s="763"/>
      <c r="AF133" s="761">
        <v>10.3</v>
      </c>
      <c r="AG133" s="762"/>
      <c r="AH133" s="762"/>
      <c r="AI133" s="762"/>
      <c r="AJ133" s="763"/>
      <c r="AK133" s="761">
        <v>10.5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GdTCjiVDxHifWes8IPAlnWBV0uCchbJYgrCrWMUpsIqscb5j54PKOew+CR1SNN4y/lEgR9C1+lgJDr5Ss9e9Q==" saltValue="utBEjd/mrDciUAS7Wr18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pEKargWSwiVEGJcUPdH922QZGB04HFwUqq9p07SDsqQRIfNm5Eo/MyhM9LDXgyQROa4zCmjWEq3A1p0vEdKMg==" saltValue="z18u8/jKgS9zR443ltVy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Sv/xoeYW0YWOnecxbKK49Lgd/krsouRIULhJNQaoU9wUewcmBiIU9qRm8Z0VfsyWeIa/rX66kpJwhQS080sQ==" saltValue="a09hKV/PHPiT8SmwkSLm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5293782</v>
      </c>
      <c r="AP9" s="312">
        <v>80773</v>
      </c>
      <c r="AQ9" s="313">
        <v>57145</v>
      </c>
      <c r="AR9" s="314">
        <v>41.3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180365</v>
      </c>
      <c r="AP10" s="315">
        <v>2752</v>
      </c>
      <c r="AQ10" s="316">
        <v>3801</v>
      </c>
      <c r="AR10" s="317">
        <v>-27.6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659060</v>
      </c>
      <c r="AP11" s="315">
        <v>10056</v>
      </c>
      <c r="AQ11" s="316">
        <v>6723</v>
      </c>
      <c r="AR11" s="317">
        <v>49.6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t="s">
        <v>519</v>
      </c>
      <c r="AP12" s="315" t="s">
        <v>519</v>
      </c>
      <c r="AQ12" s="316">
        <v>959</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520</v>
      </c>
      <c r="AL13" s="1189"/>
      <c r="AM13" s="1189"/>
      <c r="AN13" s="1190"/>
      <c r="AO13" s="315" t="s">
        <v>519</v>
      </c>
      <c r="AP13" s="315" t="s">
        <v>519</v>
      </c>
      <c r="AQ13" s="316">
        <v>1</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201977</v>
      </c>
      <c r="AP14" s="315">
        <v>3082</v>
      </c>
      <c r="AQ14" s="316">
        <v>2728</v>
      </c>
      <c r="AR14" s="317">
        <v>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86316</v>
      </c>
      <c r="AP15" s="315">
        <v>1317</v>
      </c>
      <c r="AQ15" s="316">
        <v>1349</v>
      </c>
      <c r="AR15" s="317">
        <v>-2.4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-497268</v>
      </c>
      <c r="AP16" s="315">
        <v>-7587</v>
      </c>
      <c r="AQ16" s="316">
        <v>-4270</v>
      </c>
      <c r="AR16" s="317">
        <v>77.7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5924232</v>
      </c>
      <c r="AP17" s="315">
        <v>90392</v>
      </c>
      <c r="AQ17" s="316">
        <v>68438</v>
      </c>
      <c r="AR17" s="317">
        <v>32.1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7.43</v>
      </c>
      <c r="AP21" s="328">
        <v>6.23</v>
      </c>
      <c r="AQ21" s="329">
        <v>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99.4</v>
      </c>
      <c r="AP22" s="333">
        <v>98.5</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2640772</v>
      </c>
      <c r="AP32" s="342">
        <v>40293</v>
      </c>
      <c r="AQ32" s="343">
        <v>33979</v>
      </c>
      <c r="AR32" s="344">
        <v>18.600000000000001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519</v>
      </c>
      <c r="AP34" s="342" t="s">
        <v>519</v>
      </c>
      <c r="AQ34" s="343">
        <v>15</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1169092</v>
      </c>
      <c r="AP35" s="342">
        <v>17838</v>
      </c>
      <c r="AQ35" s="343">
        <v>9031</v>
      </c>
      <c r="AR35" s="344">
        <v>97.5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v>72694</v>
      </c>
      <c r="AP36" s="342">
        <v>1109</v>
      </c>
      <c r="AQ36" s="343">
        <v>1893</v>
      </c>
      <c r="AR36" s="344">
        <v>-41.4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t="s">
        <v>519</v>
      </c>
      <c r="AP37" s="342" t="s">
        <v>519</v>
      </c>
      <c r="AQ37" s="343">
        <v>1352</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v>329</v>
      </c>
      <c r="AP38" s="345">
        <v>5</v>
      </c>
      <c r="AQ38" s="346">
        <v>1</v>
      </c>
      <c r="AR38" s="334">
        <v>400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v>-375807</v>
      </c>
      <c r="AP39" s="342">
        <v>-5734</v>
      </c>
      <c r="AQ39" s="343">
        <v>-6634</v>
      </c>
      <c r="AR39" s="344">
        <v>-13.6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-2214684</v>
      </c>
      <c r="AP40" s="342">
        <v>-33792</v>
      </c>
      <c r="AQ40" s="343">
        <v>-28305</v>
      </c>
      <c r="AR40" s="344">
        <v>19.399999999999999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1292396</v>
      </c>
      <c r="AP41" s="342">
        <v>19719</v>
      </c>
      <c r="AQ41" s="343">
        <v>11332</v>
      </c>
      <c r="AR41" s="344">
        <v>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1715534</v>
      </c>
      <c r="AN51" s="364">
        <v>25413</v>
      </c>
      <c r="AO51" s="365">
        <v>5.4</v>
      </c>
      <c r="AP51" s="366">
        <v>66255</v>
      </c>
      <c r="AQ51" s="367">
        <v>3.6</v>
      </c>
      <c r="AR51" s="368">
        <v>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930152</v>
      </c>
      <c r="AN52" s="372">
        <v>13779</v>
      </c>
      <c r="AO52" s="373">
        <v>11.8</v>
      </c>
      <c r="AP52" s="374">
        <v>31822</v>
      </c>
      <c r="AQ52" s="375">
        <v>8.8000000000000007</v>
      </c>
      <c r="AR52" s="376">
        <v>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4080824</v>
      </c>
      <c r="AN53" s="364">
        <v>60692</v>
      </c>
      <c r="AO53" s="365">
        <v>138.80000000000001</v>
      </c>
      <c r="AP53" s="366">
        <v>47278</v>
      </c>
      <c r="AQ53" s="367">
        <v>-28.6</v>
      </c>
      <c r="AR53" s="368">
        <v>167.4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2215248</v>
      </c>
      <c r="AN54" s="372">
        <v>32946</v>
      </c>
      <c r="AO54" s="373">
        <v>139.1</v>
      </c>
      <c r="AP54" s="374">
        <v>24096</v>
      </c>
      <c r="AQ54" s="375">
        <v>-24.3</v>
      </c>
      <c r="AR54" s="376">
        <v>163.4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2837389</v>
      </c>
      <c r="AN55" s="364">
        <v>42611</v>
      </c>
      <c r="AO55" s="365">
        <v>-29.8</v>
      </c>
      <c r="AP55" s="366">
        <v>44504</v>
      </c>
      <c r="AQ55" s="367">
        <v>-5.9</v>
      </c>
      <c r="AR55" s="368">
        <v>-23.9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1344789</v>
      </c>
      <c r="AN56" s="372">
        <v>20196</v>
      </c>
      <c r="AO56" s="373">
        <v>-38.700000000000003</v>
      </c>
      <c r="AP56" s="374">
        <v>25876</v>
      </c>
      <c r="AQ56" s="375">
        <v>7.4</v>
      </c>
      <c r="AR56" s="376">
        <v>-46.1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1707846</v>
      </c>
      <c r="AN57" s="364">
        <v>25853</v>
      </c>
      <c r="AO57" s="365">
        <v>-39.299999999999997</v>
      </c>
      <c r="AP57" s="366">
        <v>47820</v>
      </c>
      <c r="AQ57" s="367">
        <v>7.5</v>
      </c>
      <c r="AR57" s="368">
        <v>-46.8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1016355</v>
      </c>
      <c r="AN58" s="372">
        <v>15386</v>
      </c>
      <c r="AO58" s="373">
        <v>-23.8</v>
      </c>
      <c r="AP58" s="374">
        <v>25855</v>
      </c>
      <c r="AQ58" s="375">
        <v>-0.1</v>
      </c>
      <c r="AR58" s="376">
        <v>-23.7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1594024</v>
      </c>
      <c r="AN59" s="364">
        <v>24322</v>
      </c>
      <c r="AO59" s="365">
        <v>-5.9</v>
      </c>
      <c r="AP59" s="366">
        <v>41934</v>
      </c>
      <c r="AQ59" s="367">
        <v>-12.3</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927524</v>
      </c>
      <c r="AN60" s="372">
        <v>14152</v>
      </c>
      <c r="AO60" s="373">
        <v>-8</v>
      </c>
      <c r="AP60" s="374">
        <v>23352</v>
      </c>
      <c r="AQ60" s="375">
        <v>-9.6999999999999993</v>
      </c>
      <c r="AR60" s="376">
        <v>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2387123</v>
      </c>
      <c r="AN61" s="379">
        <v>35778</v>
      </c>
      <c r="AO61" s="380">
        <v>13.8</v>
      </c>
      <c r="AP61" s="381">
        <v>49558</v>
      </c>
      <c r="AQ61" s="382">
        <v>-7.1</v>
      </c>
      <c r="AR61" s="368">
        <v>20.9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1286814</v>
      </c>
      <c r="AN62" s="372">
        <v>19292</v>
      </c>
      <c r="AO62" s="373">
        <v>16.100000000000001</v>
      </c>
      <c r="AP62" s="374">
        <v>26200</v>
      </c>
      <c r="AQ62" s="375">
        <v>-3.6</v>
      </c>
      <c r="AR62" s="376">
        <v>19.7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SXyuaAJ7ot+LeTrMM8qwJ857DBaGeGbLFWUbOqYiUhYavL3BGiAVVriLj+LaLAizLrfiv0LP+POi0jMGc3umQ==" saltValue="N3Ylb6daJenrc0voj/10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Q2z1Is7CZrJs9yYmRZCWBLje7u0DU45B4heJB4ey4VYPcg+G1FB2CJJn1MfMRIeHd1x9w0AO11etKQbcYQpJA==" saltValue="PdBDALpJSGGAmDMFbi53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R4Lz7c6mOEKwnb3KC9fuKX8UDvkn7/YlUSulVt2NiySqUTcXAPR2kT4V5sN68YmlyrddDUerZj67jbH1y/Y8g==" saltValue="7xWC3aJklFg4cWJeUtzn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11.36</v>
      </c>
      <c r="G47" s="12">
        <v>11.34</v>
      </c>
      <c r="H47" s="12">
        <v>9.65</v>
      </c>
      <c r="I47" s="12">
        <v>7.1</v>
      </c>
      <c r="J47" s="13">
        <v>7.09</v>
      </c>
    </row>
    <row r="48" spans="2:10" ht="57.75" customHeight="1" x14ac:dyDescent="0.15">
      <c r="B48" s="14"/>
      <c r="C48" s="1196" t="s">
        <v>4</v>
      </c>
      <c r="D48" s="1196"/>
      <c r="E48" s="1197"/>
      <c r="F48" s="15">
        <v>7.93</v>
      </c>
      <c r="G48" s="16">
        <v>6.76</v>
      </c>
      <c r="H48" s="16">
        <v>5.36</v>
      </c>
      <c r="I48" s="16">
        <v>7.62</v>
      </c>
      <c r="J48" s="17">
        <v>7.05</v>
      </c>
    </row>
    <row r="49" spans="2:10" ht="57.75" customHeight="1" thickBot="1" x14ac:dyDescent="0.2">
      <c r="B49" s="18"/>
      <c r="C49" s="1198" t="s">
        <v>5</v>
      </c>
      <c r="D49" s="1198"/>
      <c r="E49" s="1199"/>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3HUSXAxuhJWZzdky4B++6EN2YsmtMfXvP7+djIBl23rhhrGC2IFvocE3+chmv+J0F7GCWj+ocmCMibBTqcm1Q==" saltValue="nuOCQG+1A7nX+XmwQOPZ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2020-03-02T05:41:38Z</cp:lastPrinted>
  <dcterms:created xsi:type="dcterms:W3CDTF">2020-02-10T04:56:39Z</dcterms:created>
  <dcterms:modified xsi:type="dcterms:W3CDTF">2020-08-31T07:31:28Z</dcterms:modified>
  <cp:category/>
</cp:coreProperties>
</file>