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6-5" sheetId="1" r:id="rId1"/>
  </sheets>
  <definedNames/>
  <calcPr fullCalcOnLoad="1"/>
</workbook>
</file>

<file path=xl/sharedStrings.xml><?xml version="1.0" encoding="utf-8"?>
<sst xmlns="http://schemas.openxmlformats.org/spreadsheetml/2006/main" count="65" uniqueCount="47">
  <si>
    <t>平成９年</t>
  </si>
  <si>
    <t>平成８年</t>
  </si>
  <si>
    <t>平成７年</t>
  </si>
  <si>
    <t>道路実延長 (ｍ)</t>
  </si>
  <si>
    <t>道路面積 (㎡)</t>
  </si>
  <si>
    <t>舗装道面積 (㎡)</t>
  </si>
  <si>
    <t>舗 装 率 (％)</t>
  </si>
  <si>
    <t>国</t>
  </si>
  <si>
    <t>道</t>
  </si>
  <si>
    <r>
      <t>５．道路の状況 ：</t>
    </r>
    <r>
      <rPr>
        <sz val="11"/>
        <rFont val="ＭＳ Ｐゴシック"/>
        <family val="3"/>
      </rPr>
      <t>各年３月末日現在</t>
    </r>
  </si>
  <si>
    <t>平成６年</t>
  </si>
  <si>
    <t>平成５年</t>
  </si>
  <si>
    <t>総数</t>
  </si>
  <si>
    <t>…</t>
  </si>
  <si>
    <t>道路実延長 (ｍ)</t>
  </si>
  <si>
    <t>舗装道面積 (㎡)</t>
  </si>
  <si>
    <t>舗装率 (％)</t>
  </si>
  <si>
    <t>県</t>
  </si>
  <si>
    <t>舗 装 率 (％)</t>
  </si>
  <si>
    <t>市</t>
  </si>
  <si>
    <t>注）舗装率は、舗装道面積÷道路面積×100</t>
  </si>
  <si>
    <t>平成17年</t>
  </si>
  <si>
    <t>平成16年</t>
  </si>
  <si>
    <t>平成15年</t>
  </si>
  <si>
    <t>平成14年</t>
  </si>
  <si>
    <t>平成13年</t>
  </si>
  <si>
    <t>平成10年</t>
  </si>
  <si>
    <t>平成12年</t>
  </si>
  <si>
    <t>平成11年</t>
  </si>
  <si>
    <t>平成18年</t>
  </si>
  <si>
    <t>平成1９年</t>
  </si>
  <si>
    <t>平成20年</t>
  </si>
  <si>
    <t>平成21年</t>
  </si>
  <si>
    <t>平成22年</t>
  </si>
  <si>
    <t>平成23年</t>
  </si>
  <si>
    <t>平成24年</t>
  </si>
  <si>
    <t>資料：奈良国道事務所、奈良県道路管理課、天理市監理課</t>
  </si>
  <si>
    <t>平成25年</t>
  </si>
  <si>
    <t>平成26年</t>
  </si>
  <si>
    <t>平成27年</t>
  </si>
  <si>
    <t>平成28年</t>
  </si>
  <si>
    <t>平成29年</t>
  </si>
  <si>
    <t>平成30年</t>
  </si>
  <si>
    <t>令和2年</t>
  </si>
  <si>
    <t>令和元年以降の国道の総面積には緑地部分等を含むが、車道の舗装率は100％である</t>
  </si>
  <si>
    <t>平成31年</t>
  </si>
  <si>
    <t>令和3年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</si>
</sst>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7" fontId="0" fillId="32" borderId="10" xfId="0" applyNumberFormat="1" applyFill="1" applyBorder="1" applyAlignment="1">
      <alignment horizontal="center" vertical="center"/>
    </xf>
    <xf numFmtId="177" fontId="0" fillId="4" borderId="10" xfId="0" applyNumberFormat="1" applyFill="1" applyBorder="1" applyAlignment="1">
      <alignment vertical="center"/>
    </xf>
    <xf numFmtId="177" fontId="0" fillId="4" borderId="10" xfId="0" applyNumberFormat="1" applyFill="1" applyBorder="1" applyAlignment="1">
      <alignment horizontal="center" vertical="center"/>
    </xf>
    <xf numFmtId="176" fontId="0" fillId="4" borderId="10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177" fontId="0" fillId="4" borderId="15" xfId="0" applyNumberFormat="1" applyFill="1" applyBorder="1" applyAlignment="1">
      <alignment vertical="center"/>
    </xf>
    <xf numFmtId="176" fontId="0" fillId="4" borderId="15" xfId="0" applyNumberFormat="1" applyFill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32" borderId="12" xfId="0" applyNumberForma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4" xfId="49" applyFont="1" applyBorder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181" fontId="0" fillId="0" borderId="14" xfId="0" applyNumberFormat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32" borderId="16" xfId="0" applyFill="1" applyBorder="1" applyAlignment="1" applyProtection="1">
      <alignment horizontal="center" vertical="center"/>
      <protection locked="0"/>
    </xf>
    <xf numFmtId="176" fontId="0" fillId="4" borderId="10" xfId="0" applyNumberFormat="1" applyFill="1" applyBorder="1" applyAlignment="1" applyProtection="1">
      <alignment vertical="center"/>
      <protection locked="0"/>
    </xf>
    <xf numFmtId="181" fontId="0" fillId="0" borderId="14" xfId="0" applyNumberForma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38" fontId="0" fillId="0" borderId="14" xfId="49" applyFont="1" applyBorder="1" applyAlignment="1" applyProtection="1">
      <alignment vertical="center"/>
      <protection locked="0"/>
    </xf>
    <xf numFmtId="38" fontId="0" fillId="0" borderId="10" xfId="49" applyFont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32" borderId="14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view="pageBreakPreview" zoomScaleSheetLayoutView="100" zoomScalePageLayoutView="0" workbookViewId="0" topLeftCell="A3">
      <selection activeCell="D10" sqref="D10"/>
    </sheetView>
  </sheetViews>
  <sheetFormatPr defaultColWidth="9.00390625" defaultRowHeight="19.5" customHeight="1" outlineLevelCol="1"/>
  <cols>
    <col min="1" max="1" width="2.875" style="1" customWidth="1"/>
    <col min="2" max="2" width="3.125" style="1" customWidth="1"/>
    <col min="3" max="3" width="17.50390625" style="1" customWidth="1"/>
    <col min="4" max="10" width="10.75390625" style="1" customWidth="1"/>
    <col min="11" max="25" width="10.75390625" style="1" hidden="1" customWidth="1" outlineLevel="1"/>
    <col min="26" max="26" width="10.75390625" style="2" hidden="1" customWidth="1" outlineLevel="1"/>
    <col min="27" max="31" width="9.50390625" style="2" hidden="1" customWidth="1" outlineLevel="1"/>
    <col min="32" max="32" width="0" style="1" hidden="1" customWidth="1" outlineLevel="1"/>
    <col min="33" max="33" width="9.00390625" style="1" customWidth="1" collapsed="1"/>
    <col min="34" max="16384" width="9.00390625" style="1" customWidth="1"/>
  </cols>
  <sheetData>
    <row r="1" spans="1:20" ht="29.25" customHeight="1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32" ht="19.5" customHeight="1">
      <c r="A2" s="36"/>
      <c r="B2" s="37"/>
      <c r="C2" s="38"/>
      <c r="D2" s="27" t="s">
        <v>46</v>
      </c>
      <c r="E2" s="27" t="s">
        <v>43</v>
      </c>
      <c r="F2" s="23" t="s">
        <v>45</v>
      </c>
      <c r="G2" s="23" t="s">
        <v>42</v>
      </c>
      <c r="H2" s="23" t="s">
        <v>41</v>
      </c>
      <c r="I2" s="23" t="s">
        <v>40</v>
      </c>
      <c r="J2" s="23" t="s">
        <v>39</v>
      </c>
      <c r="K2" s="23" t="s">
        <v>38</v>
      </c>
      <c r="L2" s="23" t="s">
        <v>37</v>
      </c>
      <c r="M2" s="23" t="s">
        <v>35</v>
      </c>
      <c r="N2" s="23" t="s">
        <v>34</v>
      </c>
      <c r="O2" s="23" t="s">
        <v>33</v>
      </c>
      <c r="P2" s="23" t="s">
        <v>32</v>
      </c>
      <c r="Q2" s="24" t="s">
        <v>31</v>
      </c>
      <c r="R2" s="24" t="s">
        <v>30</v>
      </c>
      <c r="S2" s="23" t="s">
        <v>29</v>
      </c>
      <c r="T2" s="23" t="s">
        <v>21</v>
      </c>
      <c r="U2" s="23" t="s">
        <v>22</v>
      </c>
      <c r="V2" s="19" t="s">
        <v>23</v>
      </c>
      <c r="W2" s="3" t="s">
        <v>24</v>
      </c>
      <c r="X2" s="3" t="s">
        <v>25</v>
      </c>
      <c r="Y2" s="3" t="s">
        <v>27</v>
      </c>
      <c r="Z2" s="3" t="s">
        <v>28</v>
      </c>
      <c r="AA2" s="3" t="s">
        <v>26</v>
      </c>
      <c r="AB2" s="3" t="s">
        <v>0</v>
      </c>
      <c r="AC2" s="3" t="s">
        <v>1</v>
      </c>
      <c r="AD2" s="3" t="s">
        <v>2</v>
      </c>
      <c r="AE2" s="3" t="s">
        <v>10</v>
      </c>
      <c r="AF2" s="3" t="s">
        <v>11</v>
      </c>
    </row>
    <row r="3" spans="1:32" ht="19.5" customHeight="1">
      <c r="A3" s="39" t="s">
        <v>12</v>
      </c>
      <c r="B3" s="40"/>
      <c r="C3" s="13" t="s">
        <v>3</v>
      </c>
      <c r="D3" s="4">
        <f>D7+D11+D15</f>
        <v>436983</v>
      </c>
      <c r="E3" s="4">
        <f aca="true" t="shared" si="0" ref="E3:G4">E7+E11+E15</f>
        <v>436522</v>
      </c>
      <c r="F3" s="4">
        <f t="shared" si="0"/>
        <v>436518</v>
      </c>
      <c r="G3" s="4">
        <f t="shared" si="0"/>
        <v>435741</v>
      </c>
      <c r="H3" s="4">
        <f aca="true" t="shared" si="1" ref="H3:J4">H7+H11+H15</f>
        <v>435741</v>
      </c>
      <c r="I3" s="4">
        <f t="shared" si="1"/>
        <v>432767</v>
      </c>
      <c r="J3" s="4">
        <f t="shared" si="1"/>
        <v>432791</v>
      </c>
      <c r="K3" s="4">
        <f aca="true" t="shared" si="2" ref="K3:L5">K7+K11+K15</f>
        <v>430508</v>
      </c>
      <c r="L3" s="4">
        <f t="shared" si="2"/>
        <v>427316</v>
      </c>
      <c r="M3" s="4">
        <f aca="true" t="shared" si="3" ref="M3:N5">M7+M11+M15</f>
        <v>427316</v>
      </c>
      <c r="N3" s="4">
        <f t="shared" si="3"/>
        <v>425415</v>
      </c>
      <c r="O3" s="4">
        <f aca="true" t="shared" si="4" ref="O3:Q5">O7+O11+O15</f>
        <v>424079</v>
      </c>
      <c r="P3" s="4">
        <f t="shared" si="4"/>
        <v>424064</v>
      </c>
      <c r="Q3" s="4">
        <f t="shared" si="4"/>
        <v>421810</v>
      </c>
      <c r="R3" s="4">
        <f aca="true" t="shared" si="5" ref="R3:S5">R7+R11+R15</f>
        <v>417776</v>
      </c>
      <c r="S3" s="4">
        <f t="shared" si="5"/>
        <v>419186</v>
      </c>
      <c r="T3" s="4">
        <f aca="true" t="shared" si="6" ref="T3:U5">T7+T11+T15</f>
        <v>417891</v>
      </c>
      <c r="U3" s="4">
        <f t="shared" si="6"/>
        <v>417893</v>
      </c>
      <c r="V3" s="4">
        <f aca="true" t="shared" si="7" ref="V3:AF3">V7+V11+V15</f>
        <v>417082</v>
      </c>
      <c r="W3" s="15">
        <f t="shared" si="7"/>
        <v>414894</v>
      </c>
      <c r="X3" s="4">
        <f t="shared" si="7"/>
        <v>413938</v>
      </c>
      <c r="Y3" s="4">
        <f t="shared" si="7"/>
        <v>409399</v>
      </c>
      <c r="Z3" s="4">
        <f t="shared" si="7"/>
        <v>407291</v>
      </c>
      <c r="AA3" s="4">
        <f t="shared" si="7"/>
        <v>407291</v>
      </c>
      <c r="AB3" s="4">
        <f t="shared" si="7"/>
        <v>404810</v>
      </c>
      <c r="AC3" s="4">
        <f t="shared" si="7"/>
        <v>404282</v>
      </c>
      <c r="AD3" s="4">
        <f t="shared" si="7"/>
        <v>403917</v>
      </c>
      <c r="AE3" s="4">
        <f t="shared" si="7"/>
        <v>401349</v>
      </c>
      <c r="AF3" s="4">
        <f t="shared" si="7"/>
        <v>402210</v>
      </c>
    </row>
    <row r="4" spans="1:32" ht="19.5" customHeight="1">
      <c r="A4" s="41"/>
      <c r="B4" s="42"/>
      <c r="C4" s="13" t="s">
        <v>4</v>
      </c>
      <c r="D4" s="4">
        <f>D8+D12+D16</f>
        <v>3357045</v>
      </c>
      <c r="E4" s="4">
        <f t="shared" si="0"/>
        <v>3347596</v>
      </c>
      <c r="F4" s="4">
        <f t="shared" si="0"/>
        <v>3347363</v>
      </c>
      <c r="G4" s="4">
        <f t="shared" si="0"/>
        <v>3333133</v>
      </c>
      <c r="H4" s="4">
        <f t="shared" si="1"/>
        <v>3333133</v>
      </c>
      <c r="I4" s="4">
        <f t="shared" si="1"/>
        <v>3296795</v>
      </c>
      <c r="J4" s="4">
        <f t="shared" si="1"/>
        <v>3295427</v>
      </c>
      <c r="K4" s="4">
        <f t="shared" si="2"/>
        <v>3274579</v>
      </c>
      <c r="L4" s="4">
        <f t="shared" si="2"/>
        <v>3239899</v>
      </c>
      <c r="M4" s="4">
        <f t="shared" si="3"/>
        <v>3239899</v>
      </c>
      <c r="N4" s="4">
        <f t="shared" si="3"/>
        <v>3228357</v>
      </c>
      <c r="O4" s="4">
        <f>O8+O12+O16</f>
        <v>3215474</v>
      </c>
      <c r="P4" s="4">
        <f t="shared" si="4"/>
        <v>3215299</v>
      </c>
      <c r="Q4" s="4">
        <f t="shared" si="4"/>
        <v>3195736</v>
      </c>
      <c r="R4" s="4">
        <f t="shared" si="5"/>
        <v>2929271</v>
      </c>
      <c r="S4" s="4">
        <f t="shared" si="5"/>
        <v>2884044</v>
      </c>
      <c r="T4" s="4">
        <f t="shared" si="6"/>
        <v>2856720</v>
      </c>
      <c r="U4" s="4">
        <f t="shared" si="6"/>
        <v>2856722</v>
      </c>
      <c r="V4" s="4">
        <f aca="true" t="shared" si="8" ref="V4:AE4">V8+V12+V16</f>
        <v>2845592</v>
      </c>
      <c r="W4" s="15">
        <f t="shared" si="8"/>
        <v>2919764</v>
      </c>
      <c r="X4" s="4">
        <f t="shared" si="8"/>
        <v>2889084</v>
      </c>
      <c r="Y4" s="4">
        <f t="shared" si="8"/>
        <v>2854655</v>
      </c>
      <c r="Z4" s="4">
        <f t="shared" si="8"/>
        <v>2834478</v>
      </c>
      <c r="AA4" s="4">
        <f t="shared" si="8"/>
        <v>2810658</v>
      </c>
      <c r="AB4" s="4">
        <f t="shared" si="8"/>
        <v>2810658</v>
      </c>
      <c r="AC4" s="4">
        <f t="shared" si="8"/>
        <v>2801433</v>
      </c>
      <c r="AD4" s="4">
        <f t="shared" si="8"/>
        <v>2795576</v>
      </c>
      <c r="AE4" s="4">
        <f t="shared" si="8"/>
        <v>2756205</v>
      </c>
      <c r="AF4" s="5" t="s">
        <v>13</v>
      </c>
    </row>
    <row r="5" spans="1:32" ht="19.5" customHeight="1">
      <c r="A5" s="41"/>
      <c r="B5" s="42"/>
      <c r="C5" s="13" t="s">
        <v>5</v>
      </c>
      <c r="D5" s="4">
        <f>D9+D13+D17</f>
        <v>3199492.5</v>
      </c>
      <c r="E5" s="4">
        <f>E9+E13+E17</f>
        <v>3190162</v>
      </c>
      <c r="F5" s="4">
        <f>F9+F13+F17</f>
        <v>3189915</v>
      </c>
      <c r="G5" s="4">
        <v>3233792</v>
      </c>
      <c r="H5" s="4">
        <v>3233792</v>
      </c>
      <c r="I5" s="4">
        <v>3233792</v>
      </c>
      <c r="J5" s="15">
        <v>3232453</v>
      </c>
      <c r="K5" s="15">
        <f t="shared" si="2"/>
        <v>3001172</v>
      </c>
      <c r="L5" s="15">
        <f t="shared" si="2"/>
        <v>2944008</v>
      </c>
      <c r="M5" s="15">
        <f t="shared" si="3"/>
        <v>2944008</v>
      </c>
      <c r="N5" s="15">
        <f t="shared" si="3"/>
        <v>2931582</v>
      </c>
      <c r="O5" s="15">
        <f>O9+O13+O17</f>
        <v>2918752</v>
      </c>
      <c r="P5" s="15">
        <f t="shared" si="4"/>
        <v>2917454</v>
      </c>
      <c r="Q5" s="4">
        <f t="shared" si="4"/>
        <v>2898235</v>
      </c>
      <c r="R5" s="4">
        <f t="shared" si="5"/>
        <v>2642127</v>
      </c>
      <c r="S5" s="15">
        <f t="shared" si="5"/>
        <v>2591988</v>
      </c>
      <c r="T5" s="15">
        <f t="shared" si="6"/>
        <v>2561598</v>
      </c>
      <c r="U5" s="15">
        <f t="shared" si="6"/>
        <v>2561600</v>
      </c>
      <c r="V5" s="15">
        <f aca="true" t="shared" si="9" ref="V5:AE5">V9+V13+V17</f>
        <v>2546986</v>
      </c>
      <c r="W5" s="15">
        <f t="shared" si="9"/>
        <v>2530688</v>
      </c>
      <c r="X5" s="4">
        <f t="shared" si="9"/>
        <v>2501847</v>
      </c>
      <c r="Y5" s="4">
        <f t="shared" si="9"/>
        <v>2468230</v>
      </c>
      <c r="Z5" s="4">
        <f t="shared" si="9"/>
        <v>2447787</v>
      </c>
      <c r="AA5" s="4">
        <f t="shared" si="9"/>
        <v>2422744</v>
      </c>
      <c r="AB5" s="4">
        <f t="shared" si="9"/>
        <v>2422643</v>
      </c>
      <c r="AC5" s="4">
        <f t="shared" si="9"/>
        <v>2409877</v>
      </c>
      <c r="AD5" s="4">
        <f t="shared" si="9"/>
        <v>2368799</v>
      </c>
      <c r="AE5" s="4">
        <f t="shared" si="9"/>
        <v>2333985</v>
      </c>
      <c r="AF5" s="5" t="s">
        <v>13</v>
      </c>
    </row>
    <row r="6" spans="1:32" ht="19.5" customHeight="1">
      <c r="A6" s="41"/>
      <c r="B6" s="43"/>
      <c r="C6" s="13" t="s">
        <v>6</v>
      </c>
      <c r="D6" s="28">
        <f>SUM(D10,D14,D18)/3</f>
        <v>98.03333333333335</v>
      </c>
      <c r="E6" s="28">
        <f>SUM(E10,E14,E18)/3</f>
        <v>98.03333333333335</v>
      </c>
      <c r="F6" s="28">
        <f>SUM(F10,F14,F18)/3</f>
        <v>98.03333333333335</v>
      </c>
      <c r="G6" s="6">
        <f>ROUND(G5/G4*100,1)</f>
        <v>97</v>
      </c>
      <c r="H6" s="6">
        <f aca="true" t="shared" si="10" ref="H6:N6">ROUND(H5/H4*100,1)</f>
        <v>97</v>
      </c>
      <c r="I6" s="6">
        <f t="shared" si="10"/>
        <v>98.1</v>
      </c>
      <c r="J6" s="6">
        <f t="shared" si="10"/>
        <v>98.1</v>
      </c>
      <c r="K6" s="6">
        <f t="shared" si="10"/>
        <v>91.7</v>
      </c>
      <c r="L6" s="6">
        <f t="shared" si="10"/>
        <v>90.9</v>
      </c>
      <c r="M6" s="6">
        <f t="shared" si="10"/>
        <v>90.9</v>
      </c>
      <c r="N6" s="6">
        <f t="shared" si="10"/>
        <v>90.8</v>
      </c>
      <c r="O6" s="6">
        <f aca="true" t="shared" si="11" ref="O6:AE6">ROUND(O5/O4*100,1)</f>
        <v>90.8</v>
      </c>
      <c r="P6" s="6">
        <f t="shared" si="11"/>
        <v>90.7</v>
      </c>
      <c r="Q6" s="6">
        <f t="shared" si="11"/>
        <v>90.7</v>
      </c>
      <c r="R6" s="6">
        <f t="shared" si="11"/>
        <v>90.2</v>
      </c>
      <c r="S6" s="6">
        <f t="shared" si="11"/>
        <v>89.9</v>
      </c>
      <c r="T6" s="6">
        <f t="shared" si="11"/>
        <v>89.7</v>
      </c>
      <c r="U6" s="6">
        <f t="shared" si="11"/>
        <v>89.7</v>
      </c>
      <c r="V6" s="6">
        <f t="shared" si="11"/>
        <v>89.5</v>
      </c>
      <c r="W6" s="16">
        <f t="shared" si="11"/>
        <v>86.7</v>
      </c>
      <c r="X6" s="6">
        <f t="shared" si="11"/>
        <v>86.6</v>
      </c>
      <c r="Y6" s="6">
        <f t="shared" si="11"/>
        <v>86.5</v>
      </c>
      <c r="Z6" s="6">
        <f t="shared" si="11"/>
        <v>86.4</v>
      </c>
      <c r="AA6" s="6">
        <f t="shared" si="11"/>
        <v>86.2</v>
      </c>
      <c r="AB6" s="6">
        <f t="shared" si="11"/>
        <v>86.2</v>
      </c>
      <c r="AC6" s="6">
        <f t="shared" si="11"/>
        <v>86</v>
      </c>
      <c r="AD6" s="6">
        <f t="shared" si="11"/>
        <v>84.7</v>
      </c>
      <c r="AE6" s="6">
        <f t="shared" si="11"/>
        <v>84.7</v>
      </c>
      <c r="AF6" s="5" t="s">
        <v>13</v>
      </c>
    </row>
    <row r="7" spans="1:32" ht="19.5" customHeight="1">
      <c r="A7" s="7"/>
      <c r="B7" s="8"/>
      <c r="C7" s="14" t="s">
        <v>14</v>
      </c>
      <c r="D7" s="29">
        <v>41707</v>
      </c>
      <c r="E7" s="29">
        <v>41730</v>
      </c>
      <c r="F7" s="29">
        <v>41730</v>
      </c>
      <c r="G7" s="25">
        <v>41730</v>
      </c>
      <c r="H7" s="25">
        <v>41730</v>
      </c>
      <c r="I7" s="25">
        <v>41730</v>
      </c>
      <c r="J7" s="25">
        <v>41730</v>
      </c>
      <c r="K7" s="25">
        <v>41747</v>
      </c>
      <c r="L7" s="22">
        <v>41747</v>
      </c>
      <c r="M7" s="22">
        <v>41747</v>
      </c>
      <c r="N7" s="22">
        <v>41747</v>
      </c>
      <c r="O7" s="22">
        <v>41747</v>
      </c>
      <c r="P7" s="22">
        <v>41747</v>
      </c>
      <c r="Q7" s="20">
        <v>41747</v>
      </c>
      <c r="R7" s="20">
        <v>41747</v>
      </c>
      <c r="S7" s="22">
        <v>42964</v>
      </c>
      <c r="T7" s="22">
        <v>42964</v>
      </c>
      <c r="U7" s="22">
        <v>42964</v>
      </c>
      <c r="V7" s="20">
        <v>42964</v>
      </c>
      <c r="W7" s="17">
        <v>42964</v>
      </c>
      <c r="X7" s="9">
        <v>42964</v>
      </c>
      <c r="Y7" s="9">
        <v>42964</v>
      </c>
      <c r="Z7" s="9">
        <v>42964</v>
      </c>
      <c r="AA7" s="9">
        <v>42964</v>
      </c>
      <c r="AB7" s="9">
        <v>42964</v>
      </c>
      <c r="AC7" s="9">
        <v>42964</v>
      </c>
      <c r="AD7" s="9">
        <v>42964</v>
      </c>
      <c r="AE7" s="9">
        <v>42964</v>
      </c>
      <c r="AF7" s="9">
        <v>35269</v>
      </c>
    </row>
    <row r="8" spans="1:32" ht="19.5" customHeight="1">
      <c r="A8" s="7"/>
      <c r="B8" s="7" t="s">
        <v>7</v>
      </c>
      <c r="C8" s="14" t="s">
        <v>4</v>
      </c>
      <c r="D8" s="29">
        <v>696982</v>
      </c>
      <c r="E8" s="29">
        <v>694226</v>
      </c>
      <c r="F8" s="29">
        <v>694226</v>
      </c>
      <c r="G8" s="25">
        <v>694226</v>
      </c>
      <c r="H8" s="25">
        <v>694226</v>
      </c>
      <c r="I8" s="25">
        <v>694226</v>
      </c>
      <c r="J8" s="25">
        <v>694226</v>
      </c>
      <c r="K8" s="25">
        <v>689965</v>
      </c>
      <c r="L8" s="22">
        <v>689965</v>
      </c>
      <c r="M8" s="22">
        <v>689965</v>
      </c>
      <c r="N8" s="22">
        <v>689965</v>
      </c>
      <c r="O8" s="22">
        <v>689335</v>
      </c>
      <c r="P8" s="22">
        <v>689335</v>
      </c>
      <c r="Q8" s="20">
        <v>689335</v>
      </c>
      <c r="R8" s="20">
        <v>582554</v>
      </c>
      <c r="S8" s="22">
        <v>555584</v>
      </c>
      <c r="T8" s="22">
        <v>555584</v>
      </c>
      <c r="U8" s="22">
        <v>555584</v>
      </c>
      <c r="V8" s="20">
        <v>555584</v>
      </c>
      <c r="W8" s="17">
        <v>555584</v>
      </c>
      <c r="X8" s="9">
        <v>555584</v>
      </c>
      <c r="Y8" s="9">
        <v>555584</v>
      </c>
      <c r="Z8" s="9">
        <v>555584</v>
      </c>
      <c r="AA8" s="9">
        <v>555584</v>
      </c>
      <c r="AB8" s="9">
        <v>555584</v>
      </c>
      <c r="AC8" s="9">
        <v>555584</v>
      </c>
      <c r="AD8" s="9">
        <v>555584</v>
      </c>
      <c r="AE8" s="9">
        <v>555584</v>
      </c>
      <c r="AF8" s="10" t="s">
        <v>13</v>
      </c>
    </row>
    <row r="9" spans="1:32" ht="19.5" customHeight="1">
      <c r="A9" s="7"/>
      <c r="B9" s="7" t="s">
        <v>8</v>
      </c>
      <c r="C9" s="14" t="s">
        <v>15</v>
      </c>
      <c r="D9" s="29">
        <v>605683</v>
      </c>
      <c r="E9" s="29">
        <v>602927</v>
      </c>
      <c r="F9" s="29">
        <v>602927</v>
      </c>
      <c r="G9" s="25">
        <v>694226</v>
      </c>
      <c r="H9" s="25">
        <v>694226</v>
      </c>
      <c r="I9" s="25">
        <v>694226</v>
      </c>
      <c r="J9" s="25">
        <v>694226</v>
      </c>
      <c r="K9" s="25">
        <v>689965</v>
      </c>
      <c r="L9" s="22">
        <v>689965</v>
      </c>
      <c r="M9" s="22">
        <v>689965</v>
      </c>
      <c r="N9" s="22">
        <v>689965</v>
      </c>
      <c r="O9" s="22">
        <v>689335</v>
      </c>
      <c r="P9" s="22">
        <v>689335</v>
      </c>
      <c r="Q9" s="20">
        <v>689335</v>
      </c>
      <c r="R9" s="20">
        <v>582554</v>
      </c>
      <c r="S9" s="22">
        <v>555584</v>
      </c>
      <c r="T9" s="22">
        <v>555584</v>
      </c>
      <c r="U9" s="22">
        <v>555584</v>
      </c>
      <c r="V9" s="20">
        <v>555584</v>
      </c>
      <c r="W9" s="17">
        <v>555584</v>
      </c>
      <c r="X9" s="9">
        <v>555584</v>
      </c>
      <c r="Y9" s="9">
        <v>555584</v>
      </c>
      <c r="Z9" s="9">
        <v>555584</v>
      </c>
      <c r="AA9" s="9">
        <v>555584</v>
      </c>
      <c r="AB9" s="9">
        <v>555584</v>
      </c>
      <c r="AC9" s="9">
        <v>555584</v>
      </c>
      <c r="AD9" s="9">
        <v>555584</v>
      </c>
      <c r="AE9" s="9">
        <v>555584</v>
      </c>
      <c r="AF9" s="10" t="s">
        <v>13</v>
      </c>
    </row>
    <row r="10" spans="1:32" ht="19.5" customHeight="1">
      <c r="A10" s="7"/>
      <c r="B10" s="11"/>
      <c r="C10" s="14" t="s">
        <v>16</v>
      </c>
      <c r="D10" s="30">
        <v>100</v>
      </c>
      <c r="E10" s="30">
        <v>100</v>
      </c>
      <c r="F10" s="30">
        <v>100</v>
      </c>
      <c r="G10" s="12">
        <f>ROUND(G9/G8*100,1)</f>
        <v>100</v>
      </c>
      <c r="H10" s="12">
        <f>ROUND(H9/H8*100,1)</f>
        <v>100</v>
      </c>
      <c r="I10" s="25">
        <v>100</v>
      </c>
      <c r="J10" s="25">
        <v>100</v>
      </c>
      <c r="K10" s="25">
        <v>100</v>
      </c>
      <c r="L10" s="12">
        <v>100</v>
      </c>
      <c r="M10" s="12">
        <v>100</v>
      </c>
      <c r="N10" s="12">
        <v>100</v>
      </c>
      <c r="O10" s="12">
        <v>100</v>
      </c>
      <c r="P10" s="12">
        <f aca="true" t="shared" si="12" ref="P10:AE10">ROUND(P9/P8*100,1)</f>
        <v>100</v>
      </c>
      <c r="Q10" s="12">
        <f t="shared" si="12"/>
        <v>100</v>
      </c>
      <c r="R10" s="12">
        <f t="shared" si="12"/>
        <v>100</v>
      </c>
      <c r="S10" s="12">
        <f t="shared" si="12"/>
        <v>100</v>
      </c>
      <c r="T10" s="12">
        <f t="shared" si="12"/>
        <v>100</v>
      </c>
      <c r="U10" s="12">
        <f t="shared" si="12"/>
        <v>100</v>
      </c>
      <c r="V10" s="12">
        <f t="shared" si="12"/>
        <v>100</v>
      </c>
      <c r="W10" s="18">
        <f t="shared" si="12"/>
        <v>100</v>
      </c>
      <c r="X10" s="12">
        <f t="shared" si="12"/>
        <v>100</v>
      </c>
      <c r="Y10" s="12">
        <f t="shared" si="12"/>
        <v>100</v>
      </c>
      <c r="Z10" s="12">
        <f t="shared" si="12"/>
        <v>100</v>
      </c>
      <c r="AA10" s="12">
        <f t="shared" si="12"/>
        <v>100</v>
      </c>
      <c r="AB10" s="12">
        <f t="shared" si="12"/>
        <v>100</v>
      </c>
      <c r="AC10" s="12">
        <f t="shared" si="12"/>
        <v>100</v>
      </c>
      <c r="AD10" s="12">
        <f t="shared" si="12"/>
        <v>100</v>
      </c>
      <c r="AE10" s="12">
        <f t="shared" si="12"/>
        <v>100</v>
      </c>
      <c r="AF10" s="12">
        <v>100</v>
      </c>
    </row>
    <row r="11" spans="1:32" ht="19.5" customHeight="1">
      <c r="A11" s="7"/>
      <c r="B11" s="8"/>
      <c r="C11" s="14" t="s">
        <v>14</v>
      </c>
      <c r="D11" s="29">
        <v>56733</v>
      </c>
      <c r="E11" s="29">
        <v>56735</v>
      </c>
      <c r="F11" s="29">
        <v>56731</v>
      </c>
      <c r="G11" s="25">
        <v>56731</v>
      </c>
      <c r="H11" s="25">
        <v>56731</v>
      </c>
      <c r="I11" s="25">
        <v>56935</v>
      </c>
      <c r="J11" s="25">
        <v>56935</v>
      </c>
      <c r="K11" s="25">
        <v>56571</v>
      </c>
      <c r="L11" s="22">
        <v>56570</v>
      </c>
      <c r="M11" s="22">
        <v>56570</v>
      </c>
      <c r="N11" s="22">
        <v>56570</v>
      </c>
      <c r="O11" s="22">
        <v>56570</v>
      </c>
      <c r="P11" s="22">
        <v>56570</v>
      </c>
      <c r="Q11" s="20">
        <v>56104</v>
      </c>
      <c r="R11" s="20">
        <v>55828</v>
      </c>
      <c r="S11" s="22">
        <v>55912</v>
      </c>
      <c r="T11" s="22">
        <v>54975</v>
      </c>
      <c r="U11" s="22">
        <v>54977</v>
      </c>
      <c r="V11" s="20">
        <v>54485</v>
      </c>
      <c r="W11" s="17">
        <v>54276</v>
      </c>
      <c r="X11" s="9">
        <v>53394</v>
      </c>
      <c r="Y11" s="9">
        <v>53394</v>
      </c>
      <c r="Z11" s="9">
        <v>53118</v>
      </c>
      <c r="AA11" s="9">
        <v>53118</v>
      </c>
      <c r="AB11" s="9">
        <v>53118</v>
      </c>
      <c r="AC11" s="9">
        <v>52702</v>
      </c>
      <c r="AD11" s="9">
        <v>52702</v>
      </c>
      <c r="AE11" s="9">
        <v>52269</v>
      </c>
      <c r="AF11" s="9">
        <v>61877</v>
      </c>
    </row>
    <row r="12" spans="1:32" ht="19.5" customHeight="1">
      <c r="A12" s="7"/>
      <c r="B12" s="7" t="s">
        <v>17</v>
      </c>
      <c r="C12" s="14" t="s">
        <v>4</v>
      </c>
      <c r="D12" s="29">
        <v>530499</v>
      </c>
      <c r="E12" s="29">
        <v>529206</v>
      </c>
      <c r="F12" s="29">
        <v>529191</v>
      </c>
      <c r="G12" s="25">
        <v>529091</v>
      </c>
      <c r="H12" s="25">
        <v>529091</v>
      </c>
      <c r="I12" s="25">
        <v>526377</v>
      </c>
      <c r="J12" s="25">
        <v>526377</v>
      </c>
      <c r="K12" s="25">
        <v>523470</v>
      </c>
      <c r="L12" s="22">
        <v>523470</v>
      </c>
      <c r="M12" s="22">
        <v>523470</v>
      </c>
      <c r="N12" s="22">
        <v>523470</v>
      </c>
      <c r="O12" s="22">
        <v>523470</v>
      </c>
      <c r="P12" s="22">
        <v>523470</v>
      </c>
      <c r="Q12" s="20">
        <v>516061</v>
      </c>
      <c r="R12" s="20">
        <v>393821</v>
      </c>
      <c r="S12" s="22">
        <v>391665</v>
      </c>
      <c r="T12" s="22">
        <v>376755</v>
      </c>
      <c r="U12" s="22">
        <v>376757</v>
      </c>
      <c r="V12" s="20">
        <v>368761</v>
      </c>
      <c r="W12" s="17">
        <v>366395</v>
      </c>
      <c r="X12" s="9">
        <v>358712</v>
      </c>
      <c r="Y12" s="9">
        <v>358712</v>
      </c>
      <c r="Z12" s="9">
        <v>354711</v>
      </c>
      <c r="AA12" s="9">
        <v>354711</v>
      </c>
      <c r="AB12" s="9">
        <v>354711</v>
      </c>
      <c r="AC12" s="9">
        <v>348641</v>
      </c>
      <c r="AD12" s="9">
        <v>348641</v>
      </c>
      <c r="AE12" s="9">
        <v>342943</v>
      </c>
      <c r="AF12" s="10" t="s">
        <v>13</v>
      </c>
    </row>
    <row r="13" spans="1:32" ht="19.5" customHeight="1">
      <c r="A13" s="7"/>
      <c r="B13" s="7" t="s">
        <v>8</v>
      </c>
      <c r="C13" s="14" t="s">
        <v>15</v>
      </c>
      <c r="D13" s="29">
        <v>511096</v>
      </c>
      <c r="E13" s="29">
        <v>509803</v>
      </c>
      <c r="F13" s="29">
        <v>509788</v>
      </c>
      <c r="G13" s="25">
        <v>509688</v>
      </c>
      <c r="H13" s="25">
        <v>509688</v>
      </c>
      <c r="I13" s="25">
        <v>506901</v>
      </c>
      <c r="J13" s="25">
        <v>506901</v>
      </c>
      <c r="K13" s="25">
        <v>504067</v>
      </c>
      <c r="L13" s="22">
        <v>504067</v>
      </c>
      <c r="M13" s="22">
        <v>504067</v>
      </c>
      <c r="N13" s="22">
        <v>504067</v>
      </c>
      <c r="O13" s="22">
        <v>504067</v>
      </c>
      <c r="P13" s="22">
        <v>504067</v>
      </c>
      <c r="Q13" s="20">
        <v>496658</v>
      </c>
      <c r="R13" s="20">
        <v>384700</v>
      </c>
      <c r="S13" s="22">
        <v>382544</v>
      </c>
      <c r="T13" s="22">
        <v>367634</v>
      </c>
      <c r="U13" s="22">
        <v>367636</v>
      </c>
      <c r="V13" s="20">
        <v>359640</v>
      </c>
      <c r="W13" s="17">
        <v>357274</v>
      </c>
      <c r="X13" s="9">
        <v>349591</v>
      </c>
      <c r="Y13" s="9">
        <v>349591</v>
      </c>
      <c r="Z13" s="9">
        <v>345590</v>
      </c>
      <c r="AA13" s="9">
        <v>345590</v>
      </c>
      <c r="AB13" s="9">
        <v>345489</v>
      </c>
      <c r="AC13" s="9">
        <v>339576</v>
      </c>
      <c r="AD13" s="9">
        <v>339576</v>
      </c>
      <c r="AE13" s="9">
        <v>315508</v>
      </c>
      <c r="AF13" s="10" t="s">
        <v>13</v>
      </c>
    </row>
    <row r="14" spans="1:32" ht="19.5" customHeight="1">
      <c r="A14" s="7"/>
      <c r="B14" s="11"/>
      <c r="C14" s="14" t="s">
        <v>18</v>
      </c>
      <c r="D14" s="12">
        <v>96.3</v>
      </c>
      <c r="E14" s="12">
        <f>ROUND(E13/E12*100,1)</f>
        <v>96.3</v>
      </c>
      <c r="F14" s="12">
        <f>ROUND(F13/F12*100,1)</f>
        <v>96.3</v>
      </c>
      <c r="G14" s="12">
        <f>ROUND(G13/G12*100,1)</f>
        <v>96.3</v>
      </c>
      <c r="H14" s="12">
        <f>ROUND(H13/H12*100,1)</f>
        <v>96.3</v>
      </c>
      <c r="I14" s="12">
        <v>96.3</v>
      </c>
      <c r="J14" s="12">
        <v>96.3</v>
      </c>
      <c r="K14" s="12">
        <v>96.3</v>
      </c>
      <c r="L14" s="12">
        <v>96.3</v>
      </c>
      <c r="M14" s="12">
        <v>96.3</v>
      </c>
      <c r="N14" s="12">
        <v>96.3</v>
      </c>
      <c r="O14" s="12">
        <v>96.3</v>
      </c>
      <c r="P14" s="12">
        <f aca="true" t="shared" si="13" ref="P14:U14">ROUND(P13/P12*100,1)</f>
        <v>96.3</v>
      </c>
      <c r="Q14" s="12">
        <f t="shared" si="13"/>
        <v>96.2</v>
      </c>
      <c r="R14" s="12">
        <f t="shared" si="13"/>
        <v>97.7</v>
      </c>
      <c r="S14" s="12">
        <f t="shared" si="13"/>
        <v>97.7</v>
      </c>
      <c r="T14" s="12">
        <f t="shared" si="13"/>
        <v>97.6</v>
      </c>
      <c r="U14" s="12">
        <f t="shared" si="13"/>
        <v>97.6</v>
      </c>
      <c r="V14" s="12">
        <f aca="true" t="shared" si="14" ref="V14:AE14">ROUND(V13/V12*100,1)</f>
        <v>97.5</v>
      </c>
      <c r="W14" s="18">
        <f t="shared" si="14"/>
        <v>97.5</v>
      </c>
      <c r="X14" s="12">
        <f t="shared" si="14"/>
        <v>97.5</v>
      </c>
      <c r="Y14" s="12">
        <f t="shared" si="14"/>
        <v>97.5</v>
      </c>
      <c r="Z14" s="12">
        <f t="shared" si="14"/>
        <v>97.4</v>
      </c>
      <c r="AA14" s="12">
        <f t="shared" si="14"/>
        <v>97.4</v>
      </c>
      <c r="AB14" s="12">
        <f t="shared" si="14"/>
        <v>97.4</v>
      </c>
      <c r="AC14" s="12">
        <f t="shared" si="14"/>
        <v>97.4</v>
      </c>
      <c r="AD14" s="12">
        <f t="shared" si="14"/>
        <v>97.4</v>
      </c>
      <c r="AE14" s="12">
        <f t="shared" si="14"/>
        <v>92</v>
      </c>
      <c r="AF14" s="12">
        <v>93.2</v>
      </c>
    </row>
    <row r="15" spans="1:32" ht="19.5" customHeight="1">
      <c r="A15" s="7"/>
      <c r="B15" s="8"/>
      <c r="C15" s="14" t="s">
        <v>14</v>
      </c>
      <c r="D15" s="31">
        <v>338543</v>
      </c>
      <c r="E15" s="31">
        <v>338057</v>
      </c>
      <c r="F15" s="31">
        <v>338057</v>
      </c>
      <c r="G15" s="22">
        <v>337280</v>
      </c>
      <c r="H15" s="22">
        <v>337280</v>
      </c>
      <c r="I15" s="22">
        <v>334102</v>
      </c>
      <c r="J15" s="22">
        <v>334126</v>
      </c>
      <c r="K15" s="22">
        <v>332190</v>
      </c>
      <c r="L15" s="22">
        <v>328999</v>
      </c>
      <c r="M15" s="22">
        <v>328999</v>
      </c>
      <c r="N15" s="22">
        <v>327098</v>
      </c>
      <c r="O15" s="22">
        <v>325762</v>
      </c>
      <c r="P15" s="22">
        <v>325747</v>
      </c>
      <c r="Q15" s="20">
        <v>323959</v>
      </c>
      <c r="R15" s="20">
        <v>320201</v>
      </c>
      <c r="S15" s="22">
        <v>320310</v>
      </c>
      <c r="T15" s="22">
        <v>319952</v>
      </c>
      <c r="U15" s="22">
        <v>319952</v>
      </c>
      <c r="V15" s="20">
        <v>319633</v>
      </c>
      <c r="W15" s="17">
        <v>317654</v>
      </c>
      <c r="X15" s="9">
        <v>317580</v>
      </c>
      <c r="Y15" s="9">
        <v>313041</v>
      </c>
      <c r="Z15" s="9">
        <v>311209</v>
      </c>
      <c r="AA15" s="9">
        <v>311209</v>
      </c>
      <c r="AB15" s="9">
        <v>308728</v>
      </c>
      <c r="AC15" s="9">
        <v>308616</v>
      </c>
      <c r="AD15" s="9">
        <v>308251</v>
      </c>
      <c r="AE15" s="9">
        <v>306116</v>
      </c>
      <c r="AF15" s="9">
        <v>305064</v>
      </c>
    </row>
    <row r="16" spans="1:32" ht="19.5" customHeight="1">
      <c r="A16" s="7"/>
      <c r="B16" s="7" t="s">
        <v>19</v>
      </c>
      <c r="C16" s="14" t="s">
        <v>4</v>
      </c>
      <c r="D16" s="31">
        <v>2129564</v>
      </c>
      <c r="E16" s="31">
        <v>2124164</v>
      </c>
      <c r="F16" s="31">
        <v>2123946</v>
      </c>
      <c r="G16" s="22">
        <v>2109816</v>
      </c>
      <c r="H16" s="22">
        <v>2109816</v>
      </c>
      <c r="I16" s="22">
        <v>2076192</v>
      </c>
      <c r="J16" s="22">
        <v>2074824</v>
      </c>
      <c r="K16" s="22">
        <v>2061144</v>
      </c>
      <c r="L16" s="22">
        <v>2026464</v>
      </c>
      <c r="M16" s="22">
        <v>2026464</v>
      </c>
      <c r="N16" s="22">
        <v>2014922</v>
      </c>
      <c r="O16" s="22">
        <v>2002669</v>
      </c>
      <c r="P16" s="22">
        <v>2002494</v>
      </c>
      <c r="Q16" s="20">
        <v>1990340</v>
      </c>
      <c r="R16" s="20">
        <v>1952896</v>
      </c>
      <c r="S16" s="22">
        <v>1936795</v>
      </c>
      <c r="T16" s="22">
        <v>1924381</v>
      </c>
      <c r="U16" s="22">
        <v>1924381</v>
      </c>
      <c r="V16" s="20">
        <v>1921247</v>
      </c>
      <c r="W16" s="17">
        <v>1997785</v>
      </c>
      <c r="X16" s="9">
        <v>1974788</v>
      </c>
      <c r="Y16" s="9">
        <v>1940359</v>
      </c>
      <c r="Z16" s="9">
        <v>1924183</v>
      </c>
      <c r="AA16" s="9">
        <v>1900363</v>
      </c>
      <c r="AB16" s="9">
        <v>1900363</v>
      </c>
      <c r="AC16" s="9">
        <v>1897208</v>
      </c>
      <c r="AD16" s="9">
        <v>1891351</v>
      </c>
      <c r="AE16" s="9">
        <v>1857678</v>
      </c>
      <c r="AF16" s="9">
        <v>1745806</v>
      </c>
    </row>
    <row r="17" spans="1:32" ht="19.5" customHeight="1">
      <c r="A17" s="7"/>
      <c r="B17" s="7" t="s">
        <v>8</v>
      </c>
      <c r="C17" s="21" t="s">
        <v>15</v>
      </c>
      <c r="D17" s="32">
        <v>2082713.5</v>
      </c>
      <c r="E17" s="32">
        <v>2077432</v>
      </c>
      <c r="F17" s="32">
        <v>2077200</v>
      </c>
      <c r="G17" s="20">
        <v>2063400</v>
      </c>
      <c r="H17" s="20">
        <v>2063400</v>
      </c>
      <c r="I17" s="20">
        <v>2032592</v>
      </c>
      <c r="J17" s="20">
        <v>2031253</v>
      </c>
      <c r="K17" s="20">
        <v>1807140</v>
      </c>
      <c r="L17" s="20">
        <v>1749976</v>
      </c>
      <c r="M17" s="20">
        <v>1749976</v>
      </c>
      <c r="N17" s="20">
        <v>1737550</v>
      </c>
      <c r="O17" s="20">
        <v>1725350</v>
      </c>
      <c r="P17" s="20">
        <v>1724052</v>
      </c>
      <c r="Q17" s="20">
        <v>1712242</v>
      </c>
      <c r="R17" s="20">
        <v>1674873</v>
      </c>
      <c r="S17" s="20">
        <v>1653860</v>
      </c>
      <c r="T17" s="20">
        <v>1638380</v>
      </c>
      <c r="U17" s="20">
        <v>1638380</v>
      </c>
      <c r="V17" s="20">
        <v>1631762</v>
      </c>
      <c r="W17" s="17">
        <v>1617830</v>
      </c>
      <c r="X17" s="9">
        <v>1596672</v>
      </c>
      <c r="Y17" s="9">
        <v>1563055</v>
      </c>
      <c r="Z17" s="9">
        <v>1546613</v>
      </c>
      <c r="AA17" s="9">
        <v>1521570</v>
      </c>
      <c r="AB17" s="9">
        <v>1521570</v>
      </c>
      <c r="AC17" s="9">
        <v>1514717</v>
      </c>
      <c r="AD17" s="9">
        <v>1473639</v>
      </c>
      <c r="AE17" s="9">
        <v>1462893</v>
      </c>
      <c r="AF17" s="10" t="s">
        <v>13</v>
      </c>
    </row>
    <row r="18" spans="1:32" ht="19.5" customHeight="1">
      <c r="A18" s="11"/>
      <c r="B18" s="11"/>
      <c r="C18" s="14" t="s">
        <v>18</v>
      </c>
      <c r="D18" s="33">
        <v>97.8</v>
      </c>
      <c r="E18" s="33">
        <f>ROUND(E17/E16*100,1)</f>
        <v>97.8</v>
      </c>
      <c r="F18" s="33">
        <f>ROUND(F17/F16*100,1)</f>
        <v>97.8</v>
      </c>
      <c r="G18" s="26">
        <f>ROUND(G17/G16*100,1)</f>
        <v>97.8</v>
      </c>
      <c r="H18" s="26">
        <f>ROUND(H17/H16*100,1)</f>
        <v>97.8</v>
      </c>
      <c r="I18" s="26">
        <v>97.9</v>
      </c>
      <c r="J18" s="26">
        <v>97.9</v>
      </c>
      <c r="K18" s="26">
        <f>ROUND(K17/K16*100,1)</f>
        <v>87.7</v>
      </c>
      <c r="L18" s="12">
        <v>86.4</v>
      </c>
      <c r="M18" s="12">
        <v>86.4</v>
      </c>
      <c r="N18" s="12">
        <f>ROUND(N17/N16*100,1)</f>
        <v>86.2</v>
      </c>
      <c r="O18" s="12">
        <f>ROUND(O17/O16*100,1)</f>
        <v>86.2</v>
      </c>
      <c r="P18" s="12">
        <f aca="true" t="shared" si="15" ref="P18:AE18">ROUND(P17/P16*100,1)</f>
        <v>86.1</v>
      </c>
      <c r="Q18" s="12">
        <f t="shared" si="15"/>
        <v>86</v>
      </c>
      <c r="R18" s="12">
        <f t="shared" si="15"/>
        <v>85.8</v>
      </c>
      <c r="S18" s="12">
        <f t="shared" si="15"/>
        <v>85.4</v>
      </c>
      <c r="T18" s="12">
        <f t="shared" si="15"/>
        <v>85.1</v>
      </c>
      <c r="U18" s="14">
        <v>85.1</v>
      </c>
      <c r="V18" s="12">
        <f t="shared" si="15"/>
        <v>84.9</v>
      </c>
      <c r="W18" s="18">
        <f t="shared" si="15"/>
        <v>81</v>
      </c>
      <c r="X18" s="12">
        <f t="shared" si="15"/>
        <v>80.9</v>
      </c>
      <c r="Y18" s="12">
        <f t="shared" si="15"/>
        <v>80.6</v>
      </c>
      <c r="Z18" s="12">
        <f t="shared" si="15"/>
        <v>80.4</v>
      </c>
      <c r="AA18" s="12">
        <f t="shared" si="15"/>
        <v>80.1</v>
      </c>
      <c r="AB18" s="12">
        <f t="shared" si="15"/>
        <v>80.1</v>
      </c>
      <c r="AC18" s="12">
        <f t="shared" si="15"/>
        <v>79.8</v>
      </c>
      <c r="AD18" s="12">
        <f t="shared" si="15"/>
        <v>77.9</v>
      </c>
      <c r="AE18" s="12">
        <f t="shared" si="15"/>
        <v>78.7</v>
      </c>
      <c r="AF18" s="10" t="s">
        <v>13</v>
      </c>
    </row>
    <row r="20" spans="1:20" ht="19.5" customHeight="1">
      <c r="A20" s="35" t="s">
        <v>20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9.5" customHeight="1">
      <c r="A21" s="34" t="s">
        <v>44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1:21" ht="19.5" customHeight="1">
      <c r="A22" s="35" t="s">
        <v>36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</sheetData>
  <sheetProtection/>
  <mergeCells count="5">
    <mergeCell ref="A22:U22"/>
    <mergeCell ref="A2:C2"/>
    <mergeCell ref="A3:B6"/>
    <mergeCell ref="A1:T1"/>
    <mergeCell ref="A20:T2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天理市役所</cp:lastModifiedBy>
  <cp:lastPrinted>2021-03-08T02:21:27Z</cp:lastPrinted>
  <dcterms:created xsi:type="dcterms:W3CDTF">2003-05-23T06:34:35Z</dcterms:created>
  <dcterms:modified xsi:type="dcterms:W3CDTF">2022-06-08T04:30:06Z</dcterms:modified>
  <cp:category/>
  <cp:version/>
  <cp:contentType/>
  <cp:contentStatus/>
</cp:coreProperties>
</file>