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550" activeTab="0"/>
  </bookViews>
  <sheets>
    <sheet name="5-3" sheetId="1" r:id="rId1"/>
  </sheets>
  <definedNames/>
  <calcPr fullCalcOnLoad="1"/>
</workbook>
</file>

<file path=xl/sharedStrings.xml><?xml version="1.0" encoding="utf-8"?>
<sst xmlns="http://schemas.openxmlformats.org/spreadsheetml/2006/main" count="220" uniqueCount="98">
  <si>
    <t>檜垣町</t>
  </si>
  <si>
    <t>杣之内町</t>
  </si>
  <si>
    <t>３．主要道路の一般交通量</t>
  </si>
  <si>
    <t>平日12時間交通量</t>
  </si>
  <si>
    <t>平日24時間自動車類交通量（台）</t>
  </si>
  <si>
    <t>平日昼間１２時間車種別交通量（午前７時～午後７時）</t>
  </si>
  <si>
    <t>路　線　名</t>
  </si>
  <si>
    <t>歩</t>
  </si>
  <si>
    <t>自</t>
  </si>
  <si>
    <t>動二</t>
  </si>
  <si>
    <t>乗用車類</t>
  </si>
  <si>
    <t>貨物車類</t>
  </si>
  <si>
    <t>合計</t>
  </si>
  <si>
    <t>自動車類交通量（台／１２ｈ）</t>
  </si>
  <si>
    <t>観測地点名</t>
  </si>
  <si>
    <t>行</t>
  </si>
  <si>
    <t>転</t>
  </si>
  <si>
    <t>力輪</t>
  </si>
  <si>
    <t>乗用車</t>
  </si>
  <si>
    <t>計</t>
  </si>
  <si>
    <t>小型　貨物車</t>
  </si>
  <si>
    <t>普通　貨物車</t>
  </si>
  <si>
    <t>者</t>
  </si>
  <si>
    <t>車</t>
  </si>
  <si>
    <t>付車</t>
  </si>
  <si>
    <t>軽乗</t>
  </si>
  <si>
    <t>軽貨</t>
  </si>
  <si>
    <t>小型</t>
  </si>
  <si>
    <t>貨客車</t>
  </si>
  <si>
    <t>普通</t>
  </si>
  <si>
    <t>特殊車</t>
  </si>
  <si>
    <t>類</t>
  </si>
  <si>
    <t>き類</t>
  </si>
  <si>
    <t>用車</t>
  </si>
  <si>
    <t>物車</t>
  </si>
  <si>
    <t>貨物車</t>
  </si>
  <si>
    <t>西名阪自動車道</t>
  </si>
  <si>
    <t>天理IC～郡山IC間</t>
  </si>
  <si>
    <t>一般国道２４号</t>
  </si>
  <si>
    <t>南六条町</t>
  </si>
  <si>
    <t>一般国道２５号</t>
  </si>
  <si>
    <t>岩室町</t>
  </si>
  <si>
    <t>福住町井之市</t>
  </si>
  <si>
    <t>豊井町</t>
  </si>
  <si>
    <t>一般国道１６９号</t>
  </si>
  <si>
    <t>別所町</t>
  </si>
  <si>
    <t>柳本町</t>
  </si>
  <si>
    <t>天理王寺線</t>
  </si>
  <si>
    <t>長柄町</t>
  </si>
  <si>
    <t>天理加茂木津線</t>
  </si>
  <si>
    <t>山田町</t>
  </si>
  <si>
    <t>天理環状線</t>
  </si>
  <si>
    <t>武蔵町</t>
  </si>
  <si>
    <t>前栽町</t>
  </si>
  <si>
    <t>櫟本町</t>
  </si>
  <si>
    <t>櫟本停車場線</t>
  </si>
  <si>
    <t>柳本停車場線</t>
  </si>
  <si>
    <t>福住横田線</t>
  </si>
  <si>
    <t>岩屋町</t>
  </si>
  <si>
    <t>笠天理線</t>
  </si>
  <si>
    <t>下仁興町</t>
  </si>
  <si>
    <t>横川三昧田線</t>
  </si>
  <si>
    <t>竹之内町</t>
  </si>
  <si>
    <t>注１）平成９年、櫟本停車場線及び柳本停車場線は短路線区間のため、箸尾停車場線の数値を準用している。</t>
  </si>
  <si>
    <t>平成１７年　　</t>
  </si>
  <si>
    <t>平成２２年　　</t>
  </si>
  <si>
    <t>小型車</t>
  </si>
  <si>
    <t>大型車</t>
  </si>
  <si>
    <t>－</t>
  </si>
  <si>
    <t>バス</t>
  </si>
  <si>
    <t>－</t>
  </si>
  <si>
    <t>-</t>
  </si>
  <si>
    <t>－</t>
  </si>
  <si>
    <t>-</t>
  </si>
  <si>
    <t>-</t>
  </si>
  <si>
    <t>－</t>
  </si>
  <si>
    <t>-</t>
  </si>
  <si>
    <t>－</t>
  </si>
  <si>
    <t>-</t>
  </si>
  <si>
    <t>－</t>
  </si>
  <si>
    <t>－</t>
  </si>
  <si>
    <t>－</t>
  </si>
  <si>
    <t>-</t>
  </si>
  <si>
    <t>-</t>
  </si>
  <si>
    <t>-</t>
  </si>
  <si>
    <t>乗用車＋
小型貨物車</t>
  </si>
  <si>
    <t>バス＋
普通貨物車</t>
  </si>
  <si>
    <t>－</t>
  </si>
  <si>
    <r>
      <t>平成2</t>
    </r>
    <r>
      <rPr>
        <sz val="11"/>
        <rFont val="ＭＳ Ｐゴシック"/>
        <family val="3"/>
      </rPr>
      <t>7年　　</t>
    </r>
  </si>
  <si>
    <r>
      <t>注</t>
    </r>
    <r>
      <rPr>
        <sz val="11"/>
        <rFont val="ＭＳ Ｐゴシック"/>
        <family val="3"/>
      </rPr>
      <t>２）平成１１年、櫟本停車場線及び柳本停車場線は短路線区間のため、王寺停車場線の数値を準用している。</t>
    </r>
  </si>
  <si>
    <r>
      <t>注</t>
    </r>
    <r>
      <rPr>
        <sz val="11"/>
        <rFont val="ＭＳ Ｐゴシック"/>
        <family val="3"/>
      </rPr>
      <t>３）平成１１年、横川三昧田線は短路線区間のため、笠天理線の数値を準用している。</t>
    </r>
  </si>
  <si>
    <r>
      <t>注</t>
    </r>
    <r>
      <rPr>
        <sz val="11"/>
        <rFont val="ＭＳ Ｐゴシック"/>
        <family val="3"/>
      </rPr>
      <t>４）平成１７年、福住横田線については観測していない。</t>
    </r>
  </si>
  <si>
    <r>
      <t>注</t>
    </r>
    <r>
      <rPr>
        <sz val="11"/>
        <rFont val="ＭＳ Ｐゴシック"/>
        <family val="3"/>
      </rPr>
      <t>５）平成１７年、櫟本停車線・柳本停車線・横川三昧田線は短絡線のため他の路線数値を準用している。</t>
    </r>
  </si>
  <si>
    <r>
      <t>注</t>
    </r>
    <r>
      <rPr>
        <sz val="11"/>
        <rFont val="ＭＳ Ｐゴシック"/>
        <family val="3"/>
      </rPr>
      <t>６）平成２２年以降、斜体となっているところは、前回の交通量からの推定によるものである。</t>
    </r>
  </si>
  <si>
    <r>
      <t>注</t>
    </r>
    <r>
      <rPr>
        <sz val="11"/>
        <rFont val="ＭＳ Ｐゴシック"/>
        <family val="3"/>
      </rPr>
      <t>７）平成２２年以降、「平日24時間自動車類交通量（台）」は、「小型車（乗用車＋小型貨物車）」「大型車（バス＋普通貨物車）」の区分での数値である。</t>
    </r>
  </si>
  <si>
    <r>
      <t>注</t>
    </r>
    <r>
      <rPr>
        <sz val="11"/>
        <rFont val="ＭＳ Ｐゴシック"/>
        <family val="3"/>
      </rPr>
      <t>８）平成２２年以降、横川三昧田線については、観測していない。</t>
    </r>
  </si>
  <si>
    <r>
      <rPr>
        <sz val="11"/>
        <rFont val="ＭＳ Ｐゴシック"/>
        <family val="3"/>
      </rPr>
      <t>注９）平成２７年、平日12時間交通量の歩行者類・自転車類・動力付き二輪車類については、観測していない。</t>
    </r>
  </si>
  <si>
    <r>
      <t>資料：</t>
    </r>
    <r>
      <rPr>
        <sz val="11"/>
        <rFont val="ＭＳ Ｐゴシック"/>
        <family val="3"/>
      </rPr>
      <t>全国道路・街路交通情勢調査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</si>
</sst>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&quot;(&quot;#,##0&quot;)&quot;_ "/>
    <numFmt numFmtId="208" formatCode="&quot;(&quot;#,##0&quot;)&quot;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2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77" fontId="5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49" fontId="0" fillId="4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0" fillId="4" borderId="19" xfId="0" applyNumberFormat="1" applyFont="1" applyFill="1" applyBorder="1" applyAlignment="1">
      <alignment horizontal="center"/>
    </xf>
    <xf numFmtId="49" fontId="0" fillId="4" borderId="18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horizontal="center"/>
    </xf>
    <xf numFmtId="58" fontId="0" fillId="4" borderId="19" xfId="0" applyNumberFormat="1" applyFont="1" applyFill="1" applyBorder="1" applyAlignment="1">
      <alignment horizontal="center"/>
    </xf>
    <xf numFmtId="58" fontId="0" fillId="4" borderId="18" xfId="0" applyNumberFormat="1" applyFont="1" applyFill="1" applyBorder="1" applyAlignment="1">
      <alignment horizontal="center"/>
    </xf>
    <xf numFmtId="58" fontId="0" fillId="4" borderId="20" xfId="0" applyNumberFormat="1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 applyProtection="1">
      <alignment horizontal="center"/>
      <protection locked="0"/>
    </xf>
    <xf numFmtId="0" fontId="0" fillId="32" borderId="18" xfId="0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 applyProtection="1">
      <alignment horizontal="center"/>
      <protection locked="0"/>
    </xf>
    <xf numFmtId="0" fontId="0" fillId="32" borderId="19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 vertical="top"/>
    </xf>
    <xf numFmtId="0" fontId="0" fillId="32" borderId="24" xfId="0" applyFont="1" applyFill="1" applyBorder="1" applyAlignment="1" applyProtection="1">
      <alignment horizontal="center" vertical="center" wrapText="1"/>
      <protection locked="0"/>
    </xf>
    <xf numFmtId="0" fontId="0" fillId="32" borderId="14" xfId="0" applyFont="1" applyFill="1" applyBorder="1" applyAlignment="1" applyProtection="1">
      <alignment horizontal="center" vertical="center" wrapText="1"/>
      <protection locked="0"/>
    </xf>
    <xf numFmtId="0" fontId="0" fillId="32" borderId="23" xfId="0" applyFont="1" applyFill="1" applyBorder="1" applyAlignment="1" applyProtection="1">
      <alignment horizontal="center" vertical="top"/>
      <protection locked="0"/>
    </xf>
    <xf numFmtId="0" fontId="0" fillId="32" borderId="18" xfId="0" applyFont="1" applyFill="1" applyBorder="1" applyAlignment="1" applyProtection="1">
      <alignment horizontal="center" vertical="top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top"/>
    </xf>
    <xf numFmtId="0" fontId="0" fillId="32" borderId="18" xfId="0" applyFont="1" applyFill="1" applyBorder="1" applyAlignment="1">
      <alignment horizontal="center" vertical="top"/>
    </xf>
    <xf numFmtId="0" fontId="0" fillId="32" borderId="16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/>
    </xf>
    <xf numFmtId="0" fontId="0" fillId="32" borderId="22" xfId="0" applyFont="1" applyFill="1" applyBorder="1" applyAlignment="1" applyProtection="1">
      <alignment horizontal="center" vertical="center" wrapText="1"/>
      <protection locked="0"/>
    </xf>
    <xf numFmtId="0" fontId="0" fillId="32" borderId="26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27" xfId="0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 wrapText="1"/>
    </xf>
    <xf numFmtId="0" fontId="0" fillId="32" borderId="27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top"/>
    </xf>
    <xf numFmtId="0" fontId="0" fillId="32" borderId="30" xfId="0" applyFont="1" applyFill="1" applyBorder="1" applyAlignment="1">
      <alignment horizontal="center"/>
    </xf>
    <xf numFmtId="0" fontId="0" fillId="32" borderId="24" xfId="0" applyFont="1" applyFill="1" applyBorder="1" applyAlignment="1">
      <alignment/>
    </xf>
    <xf numFmtId="0" fontId="0" fillId="32" borderId="26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0" fillId="32" borderId="27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 vertical="center" wrapText="1"/>
      <protection locked="0"/>
    </xf>
    <xf numFmtId="0" fontId="0" fillId="32" borderId="26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/>
    </xf>
    <xf numFmtId="0" fontId="0" fillId="32" borderId="31" xfId="0" applyFont="1" applyFill="1" applyBorder="1" applyAlignment="1" applyProtection="1">
      <alignment horizontal="center" vertical="center" wrapText="1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0" fillId="32" borderId="12" xfId="0" applyFont="1" applyFill="1" applyBorder="1" applyAlignment="1" applyProtection="1">
      <alignment horizontal="center" vertical="center"/>
      <protection locked="0"/>
    </xf>
    <xf numFmtId="0" fontId="0" fillId="32" borderId="13" xfId="0" applyFont="1" applyFill="1" applyBorder="1" applyAlignment="1" applyProtection="1">
      <alignment horizontal="center" vertical="center"/>
      <protection locked="0"/>
    </xf>
    <xf numFmtId="0" fontId="0" fillId="32" borderId="12" xfId="0" applyFont="1" applyFill="1" applyBorder="1" applyAlignment="1" applyProtection="1">
      <alignment horizontal="center" vertical="center" wrapText="1"/>
      <protection locked="0"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0" fontId="0" fillId="32" borderId="32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181" fontId="0" fillId="0" borderId="33" xfId="0" applyNumberFormat="1" applyFont="1" applyBorder="1" applyAlignment="1" applyProtection="1">
      <alignment horizontal="center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1" xfId="0" applyNumberFormat="1" applyFont="1" applyBorder="1" applyAlignment="1" applyProtection="1">
      <alignment horizontal="right" vertical="center"/>
      <protection locked="0"/>
    </xf>
    <xf numFmtId="181" fontId="0" fillId="0" borderId="25" xfId="0" applyNumberFormat="1" applyFont="1" applyBorder="1" applyAlignment="1">
      <alignment horizontal="center" vertical="center"/>
    </xf>
    <xf numFmtId="181" fontId="0" fillId="0" borderId="24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181" fontId="0" fillId="0" borderId="25" xfId="0" applyNumberFormat="1" applyFont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6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181" fontId="0" fillId="0" borderId="24" xfId="0" applyNumberFormat="1" applyFont="1" applyBorder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34" xfId="0" applyFont="1" applyBorder="1" applyAlignment="1" applyProtection="1">
      <alignment horizontal="center" vertical="center"/>
      <protection locked="0"/>
    </xf>
    <xf numFmtId="177" fontId="0" fillId="0" borderId="12" xfId="0" applyNumberFormat="1" applyFont="1" applyBorder="1" applyAlignment="1" applyProtection="1">
      <alignment horizontal="right" vertical="center"/>
      <protection locked="0"/>
    </xf>
    <xf numFmtId="177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177" fontId="0" fillId="0" borderId="14" xfId="0" applyNumberFormat="1" applyFont="1" applyBorder="1" applyAlignment="1" applyProtection="1">
      <alignment horizontal="right" vertical="center"/>
      <protection locked="0"/>
    </xf>
    <xf numFmtId="177" fontId="0" fillId="0" borderId="16" xfId="0" applyNumberFormat="1" applyFont="1" applyBorder="1" applyAlignment="1" applyProtection="1">
      <alignment horizontal="right" vertical="center"/>
      <protection locked="0"/>
    </xf>
    <xf numFmtId="177" fontId="0" fillId="0" borderId="15" xfId="0" applyNumberFormat="1" applyFont="1" applyBorder="1" applyAlignment="1" applyProtection="1">
      <alignment horizontal="right" vertical="center"/>
      <protection locked="0"/>
    </xf>
    <xf numFmtId="177" fontId="0" fillId="0" borderId="17" xfId="0" applyNumberFormat="1" applyFont="1" applyBorder="1" applyAlignment="1" applyProtection="1">
      <alignment horizontal="right" vertical="center"/>
      <protection locked="0"/>
    </xf>
    <xf numFmtId="181" fontId="0" fillId="0" borderId="32" xfId="0" applyNumberFormat="1" applyFont="1" applyBorder="1" applyAlignment="1">
      <alignment horizontal="center" vertical="center"/>
    </xf>
    <xf numFmtId="181" fontId="0" fillId="0" borderId="31" xfId="0" applyNumberFormat="1" applyFont="1" applyBorder="1" applyAlignment="1">
      <alignment horizontal="center" vertical="center"/>
    </xf>
    <xf numFmtId="181" fontId="0" fillId="0" borderId="32" xfId="0" applyNumberFormat="1" applyFont="1" applyBorder="1" applyAlignment="1">
      <alignment horizontal="right" vertical="center"/>
    </xf>
    <xf numFmtId="181" fontId="0" fillId="0" borderId="31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 applyProtection="1">
      <alignment horizontal="right" vertical="center"/>
      <protection locked="0"/>
    </xf>
    <xf numFmtId="177" fontId="5" fillId="0" borderId="14" xfId="0" applyNumberFormat="1" applyFont="1" applyBorder="1" applyAlignment="1" applyProtection="1">
      <alignment horizontal="right" vertical="center"/>
      <protection locked="0"/>
    </xf>
    <xf numFmtId="177" fontId="5" fillId="0" borderId="11" xfId="0" applyNumberFormat="1" applyFont="1" applyBorder="1" applyAlignment="1" applyProtection="1">
      <alignment horizontal="right" vertical="center"/>
      <protection locked="0"/>
    </xf>
    <xf numFmtId="177" fontId="5" fillId="0" borderId="12" xfId="0" applyNumberFormat="1" applyFont="1" applyBorder="1" applyAlignment="1" applyProtection="1">
      <alignment horizontal="right" vertical="center"/>
      <protection locked="0"/>
    </xf>
    <xf numFmtId="177" fontId="5" fillId="0" borderId="15" xfId="0" applyNumberFormat="1" applyFont="1" applyBorder="1" applyAlignment="1" applyProtection="1">
      <alignment horizontal="right" vertical="center"/>
      <protection locked="0"/>
    </xf>
    <xf numFmtId="177" fontId="5" fillId="0" borderId="13" xfId="0" applyNumberFormat="1" applyFont="1" applyBorder="1" applyAlignment="1" applyProtection="1">
      <alignment horizontal="right" vertical="center"/>
      <protection locked="0"/>
    </xf>
    <xf numFmtId="0" fontId="0" fillId="0" borderId="24" xfId="0" applyFont="1" applyBorder="1" applyAlignment="1">
      <alignment horizontal="left"/>
    </xf>
    <xf numFmtId="0" fontId="0" fillId="0" borderId="31" xfId="0" applyFont="1" applyBorder="1" applyAlignment="1">
      <alignment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1" fontId="0" fillId="0" borderId="11" xfId="0" applyNumberFormat="1" applyFont="1" applyBorder="1" applyAlignment="1" applyProtection="1">
      <alignment horizontal="center" vertical="center"/>
      <protection locked="0"/>
    </xf>
    <xf numFmtId="181" fontId="0" fillId="0" borderId="10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181" fontId="0" fillId="0" borderId="12" xfId="0" applyNumberFormat="1" applyFont="1" applyBorder="1" applyAlignment="1" applyProtection="1">
      <alignment horizontal="center" vertical="center"/>
      <protection locked="0"/>
    </xf>
    <xf numFmtId="181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81" fontId="0" fillId="0" borderId="12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8"/>
  <sheetViews>
    <sheetView tabSelected="1" view="pageBreakPreview" zoomScale="85" zoomScaleSheetLayoutView="85" zoomScalePageLayoutView="0" workbookViewId="0" topLeftCell="A1">
      <pane xSplit="1" ySplit="7" topLeftCell="B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0" sqref="O30:P31"/>
    </sheetView>
  </sheetViews>
  <sheetFormatPr defaultColWidth="9.00390625" defaultRowHeight="13.5"/>
  <cols>
    <col min="1" max="1" width="19.00390625" style="4" customWidth="1"/>
    <col min="2" max="8" width="6.625" style="14" customWidth="1"/>
    <col min="9" max="9" width="7.625" style="14" customWidth="1"/>
    <col min="10" max="16" width="6.625" style="14" customWidth="1"/>
    <col min="17" max="17" width="7.625" style="14" customWidth="1"/>
    <col min="18" max="20" width="6.625" style="4" customWidth="1"/>
    <col min="21" max="21" width="7.25390625" style="4" customWidth="1"/>
    <col min="22" max="22" width="6.625" style="4" customWidth="1"/>
    <col min="23" max="23" width="7.125" style="4" customWidth="1"/>
    <col min="24" max="24" width="6.625" style="4" customWidth="1"/>
    <col min="25" max="27" width="7.125" style="4" customWidth="1"/>
    <col min="28" max="30" width="6.625" style="4" customWidth="1"/>
    <col min="31" max="31" width="7.125" style="4" customWidth="1"/>
    <col min="32" max="32" width="6.625" style="4" customWidth="1"/>
    <col min="33" max="33" width="7.125" style="4" customWidth="1"/>
    <col min="34" max="34" width="6.625" style="4" customWidth="1"/>
    <col min="35" max="37" width="7.125" style="4" customWidth="1"/>
    <col min="38" max="41" width="6.625" style="4" customWidth="1"/>
    <col min="42" max="42" width="7.125" style="4" customWidth="1"/>
    <col min="43" max="43" width="6.625" style="4" customWidth="1"/>
    <col min="44" max="44" width="7.125" style="4" customWidth="1"/>
    <col min="45" max="47" width="6.625" style="4" customWidth="1"/>
    <col min="48" max="48" width="7.125" style="4" customWidth="1"/>
    <col min="49" max="49" width="6.625" style="4" customWidth="1"/>
    <col min="50" max="51" width="7.125" style="4" customWidth="1"/>
    <col min="52" max="61" width="6.625" style="4" customWidth="1"/>
    <col min="62" max="16384" width="9.00390625" style="4" customWidth="1"/>
  </cols>
  <sheetData>
    <row r="1" spans="1:48" ht="24">
      <c r="A1" s="1" t="s">
        <v>2</v>
      </c>
      <c r="B1" s="3"/>
      <c r="J1" s="3"/>
      <c r="R1" s="1"/>
      <c r="AB1" s="1"/>
      <c r="AL1" s="1"/>
      <c r="AV1" s="1"/>
    </row>
    <row r="2" spans="1:51" ht="15" customHeight="1">
      <c r="A2" s="2"/>
      <c r="B2" s="13" t="s">
        <v>88</v>
      </c>
      <c r="C2" s="13"/>
      <c r="D2" s="13"/>
      <c r="E2" s="13"/>
      <c r="F2" s="13"/>
      <c r="G2" s="13"/>
      <c r="H2" s="13"/>
      <c r="I2" s="13"/>
      <c r="J2" s="15" t="s">
        <v>65</v>
      </c>
      <c r="K2" s="16"/>
      <c r="L2" s="16"/>
      <c r="M2" s="16"/>
      <c r="N2" s="16"/>
      <c r="O2" s="16"/>
      <c r="P2" s="16"/>
      <c r="Q2" s="17"/>
      <c r="R2" s="15" t="s">
        <v>64</v>
      </c>
      <c r="S2" s="16"/>
      <c r="T2" s="16"/>
      <c r="U2" s="16"/>
      <c r="V2" s="16"/>
      <c r="W2" s="16"/>
      <c r="X2" s="16"/>
      <c r="Y2" s="16"/>
      <c r="Z2" s="16"/>
      <c r="AA2" s="16"/>
      <c r="AB2" s="18">
        <v>36440</v>
      </c>
      <c r="AC2" s="19"/>
      <c r="AD2" s="19"/>
      <c r="AE2" s="19"/>
      <c r="AF2" s="19"/>
      <c r="AG2" s="19"/>
      <c r="AH2" s="19"/>
      <c r="AI2" s="19"/>
      <c r="AJ2" s="19"/>
      <c r="AK2" s="20"/>
      <c r="AL2" s="19">
        <v>35717</v>
      </c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2"/>
    </row>
    <row r="3" spans="1:51" ht="13.5">
      <c r="A3" s="23"/>
      <c r="B3" s="24" t="s">
        <v>3</v>
      </c>
      <c r="C3" s="25"/>
      <c r="D3" s="26"/>
      <c r="E3" s="25" t="s">
        <v>4</v>
      </c>
      <c r="F3" s="25"/>
      <c r="G3" s="25"/>
      <c r="H3" s="25"/>
      <c r="I3" s="25"/>
      <c r="J3" s="27" t="s">
        <v>3</v>
      </c>
      <c r="K3" s="28"/>
      <c r="L3" s="29"/>
      <c r="M3" s="28" t="s">
        <v>4</v>
      </c>
      <c r="N3" s="28"/>
      <c r="O3" s="28"/>
      <c r="P3" s="28"/>
      <c r="Q3" s="30"/>
      <c r="R3" s="27" t="s">
        <v>3</v>
      </c>
      <c r="S3" s="28"/>
      <c r="T3" s="29"/>
      <c r="U3" s="28" t="s">
        <v>4</v>
      </c>
      <c r="V3" s="28"/>
      <c r="W3" s="28"/>
      <c r="X3" s="28"/>
      <c r="Y3" s="28"/>
      <c r="Z3" s="28"/>
      <c r="AA3" s="28"/>
      <c r="AB3" s="27" t="s">
        <v>3</v>
      </c>
      <c r="AC3" s="28"/>
      <c r="AD3" s="29"/>
      <c r="AE3" s="28" t="s">
        <v>4</v>
      </c>
      <c r="AF3" s="28"/>
      <c r="AG3" s="28"/>
      <c r="AH3" s="28"/>
      <c r="AI3" s="28"/>
      <c r="AJ3" s="28"/>
      <c r="AK3" s="30"/>
      <c r="AL3" s="28" t="s">
        <v>5</v>
      </c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9"/>
    </row>
    <row r="4" spans="1:51" ht="16.5" customHeight="1">
      <c r="A4" s="31" t="s">
        <v>6</v>
      </c>
      <c r="B4" s="32" t="s">
        <v>7</v>
      </c>
      <c r="C4" s="32" t="s">
        <v>8</v>
      </c>
      <c r="D4" s="33" t="s">
        <v>9</v>
      </c>
      <c r="E4" s="34" t="s">
        <v>66</v>
      </c>
      <c r="F4" s="35"/>
      <c r="G4" s="34" t="s">
        <v>67</v>
      </c>
      <c r="H4" s="35"/>
      <c r="I4" s="36" t="s">
        <v>12</v>
      </c>
      <c r="J4" s="37" t="s">
        <v>7</v>
      </c>
      <c r="K4" s="38" t="s">
        <v>8</v>
      </c>
      <c r="L4" s="39" t="s">
        <v>9</v>
      </c>
      <c r="M4" s="40" t="s">
        <v>66</v>
      </c>
      <c r="N4" s="41"/>
      <c r="O4" s="40" t="s">
        <v>67</v>
      </c>
      <c r="P4" s="41"/>
      <c r="Q4" s="42" t="s">
        <v>12</v>
      </c>
      <c r="R4" s="37" t="s">
        <v>7</v>
      </c>
      <c r="S4" s="38" t="s">
        <v>8</v>
      </c>
      <c r="T4" s="39" t="s">
        <v>9</v>
      </c>
      <c r="U4" s="40" t="s">
        <v>10</v>
      </c>
      <c r="V4" s="41"/>
      <c r="W4" s="43"/>
      <c r="X4" s="40" t="s">
        <v>11</v>
      </c>
      <c r="Y4" s="41"/>
      <c r="Z4" s="41"/>
      <c r="AA4" s="44" t="s">
        <v>12</v>
      </c>
      <c r="AB4" s="37" t="s">
        <v>7</v>
      </c>
      <c r="AC4" s="38" t="s">
        <v>8</v>
      </c>
      <c r="AD4" s="39" t="s">
        <v>9</v>
      </c>
      <c r="AE4" s="40" t="s">
        <v>10</v>
      </c>
      <c r="AF4" s="41"/>
      <c r="AG4" s="43"/>
      <c r="AH4" s="40" t="s">
        <v>11</v>
      </c>
      <c r="AI4" s="41"/>
      <c r="AJ4" s="41"/>
      <c r="AK4" s="42" t="s">
        <v>12</v>
      </c>
      <c r="AL4" s="39" t="s">
        <v>7</v>
      </c>
      <c r="AM4" s="38" t="s">
        <v>8</v>
      </c>
      <c r="AN4" s="39" t="s">
        <v>9</v>
      </c>
      <c r="AO4" s="40" t="s">
        <v>13</v>
      </c>
      <c r="AP4" s="28"/>
      <c r="AQ4" s="28"/>
      <c r="AR4" s="28"/>
      <c r="AS4" s="28"/>
      <c r="AT4" s="28"/>
      <c r="AU4" s="28"/>
      <c r="AV4" s="28"/>
      <c r="AW4" s="28"/>
      <c r="AX4" s="28"/>
      <c r="AY4" s="29"/>
    </row>
    <row r="5" spans="1:51" ht="13.5" customHeight="1">
      <c r="A5" s="45" t="s">
        <v>14</v>
      </c>
      <c r="B5" s="46" t="s">
        <v>15</v>
      </c>
      <c r="C5" s="46" t="s">
        <v>16</v>
      </c>
      <c r="D5" s="47" t="s">
        <v>17</v>
      </c>
      <c r="E5" s="48" t="s">
        <v>85</v>
      </c>
      <c r="F5" s="49"/>
      <c r="G5" s="48" t="s">
        <v>86</v>
      </c>
      <c r="H5" s="50"/>
      <c r="I5" s="51"/>
      <c r="J5" s="52" t="s">
        <v>15</v>
      </c>
      <c r="K5" s="53" t="s">
        <v>16</v>
      </c>
      <c r="L5" s="54" t="s">
        <v>17</v>
      </c>
      <c r="M5" s="55" t="s">
        <v>85</v>
      </c>
      <c r="N5" s="56"/>
      <c r="O5" s="55" t="s">
        <v>86</v>
      </c>
      <c r="P5" s="57"/>
      <c r="Q5" s="58"/>
      <c r="R5" s="52" t="s">
        <v>15</v>
      </c>
      <c r="S5" s="53" t="s">
        <v>16</v>
      </c>
      <c r="T5" s="54" t="s">
        <v>17</v>
      </c>
      <c r="U5" s="59" t="s">
        <v>18</v>
      </c>
      <c r="V5" s="59" t="s">
        <v>69</v>
      </c>
      <c r="W5" s="59" t="s">
        <v>19</v>
      </c>
      <c r="X5" s="60" t="s">
        <v>20</v>
      </c>
      <c r="Y5" s="60" t="s">
        <v>21</v>
      </c>
      <c r="Z5" s="59" t="s">
        <v>19</v>
      </c>
      <c r="AA5" s="61"/>
      <c r="AB5" s="52" t="s">
        <v>15</v>
      </c>
      <c r="AC5" s="53" t="s">
        <v>16</v>
      </c>
      <c r="AD5" s="54" t="s">
        <v>17</v>
      </c>
      <c r="AE5" s="59" t="s">
        <v>18</v>
      </c>
      <c r="AF5" s="59" t="s">
        <v>69</v>
      </c>
      <c r="AG5" s="59" t="s">
        <v>19</v>
      </c>
      <c r="AH5" s="60" t="s">
        <v>20</v>
      </c>
      <c r="AI5" s="60" t="s">
        <v>21</v>
      </c>
      <c r="AJ5" s="59" t="s">
        <v>19</v>
      </c>
      <c r="AK5" s="58"/>
      <c r="AL5" s="54" t="s">
        <v>15</v>
      </c>
      <c r="AM5" s="53" t="s">
        <v>16</v>
      </c>
      <c r="AN5" s="54" t="s">
        <v>17</v>
      </c>
      <c r="AO5" s="62" t="s">
        <v>10</v>
      </c>
      <c r="AP5" s="63"/>
      <c r="AQ5" s="63"/>
      <c r="AR5" s="63"/>
      <c r="AS5" s="63" t="s">
        <v>11</v>
      </c>
      <c r="AT5" s="63"/>
      <c r="AU5" s="63"/>
      <c r="AV5" s="63"/>
      <c r="AW5" s="63"/>
      <c r="AX5" s="63"/>
      <c r="AY5" s="64"/>
    </row>
    <row r="6" spans="1:51" ht="13.5">
      <c r="A6" s="23"/>
      <c r="B6" s="46" t="s">
        <v>22</v>
      </c>
      <c r="C6" s="46" t="s">
        <v>23</v>
      </c>
      <c r="D6" s="65" t="s">
        <v>24</v>
      </c>
      <c r="E6" s="51"/>
      <c r="F6" s="66"/>
      <c r="G6" s="67"/>
      <c r="H6" s="68"/>
      <c r="I6" s="51"/>
      <c r="J6" s="52" t="s">
        <v>22</v>
      </c>
      <c r="K6" s="53" t="s">
        <v>23</v>
      </c>
      <c r="L6" s="69" t="s">
        <v>24</v>
      </c>
      <c r="M6" s="61"/>
      <c r="N6" s="70"/>
      <c r="O6" s="71"/>
      <c r="P6" s="72"/>
      <c r="Q6" s="58"/>
      <c r="R6" s="52" t="s">
        <v>22</v>
      </c>
      <c r="S6" s="53" t="s">
        <v>23</v>
      </c>
      <c r="T6" s="69" t="s">
        <v>24</v>
      </c>
      <c r="U6" s="73"/>
      <c r="V6" s="73"/>
      <c r="W6" s="73"/>
      <c r="X6" s="74"/>
      <c r="Y6" s="74"/>
      <c r="Z6" s="73"/>
      <c r="AA6" s="61"/>
      <c r="AB6" s="52" t="s">
        <v>22</v>
      </c>
      <c r="AC6" s="53" t="s">
        <v>23</v>
      </c>
      <c r="AD6" s="69" t="s">
        <v>24</v>
      </c>
      <c r="AE6" s="73"/>
      <c r="AF6" s="73"/>
      <c r="AG6" s="73"/>
      <c r="AH6" s="74"/>
      <c r="AI6" s="74"/>
      <c r="AJ6" s="73"/>
      <c r="AK6" s="58"/>
      <c r="AL6" s="54" t="s">
        <v>22</v>
      </c>
      <c r="AM6" s="53" t="s">
        <v>23</v>
      </c>
      <c r="AN6" s="69" t="s">
        <v>24</v>
      </c>
      <c r="AO6" s="75" t="s">
        <v>25</v>
      </c>
      <c r="AP6" s="59" t="s">
        <v>18</v>
      </c>
      <c r="AQ6" s="59" t="s">
        <v>69</v>
      </c>
      <c r="AR6" s="59" t="s">
        <v>19</v>
      </c>
      <c r="AS6" s="75" t="s">
        <v>26</v>
      </c>
      <c r="AT6" s="75" t="s">
        <v>27</v>
      </c>
      <c r="AU6" s="59" t="s">
        <v>28</v>
      </c>
      <c r="AV6" s="75" t="s">
        <v>29</v>
      </c>
      <c r="AW6" s="59" t="s">
        <v>30</v>
      </c>
      <c r="AX6" s="59" t="s">
        <v>19</v>
      </c>
      <c r="AY6" s="76" t="s">
        <v>12</v>
      </c>
    </row>
    <row r="7" spans="1:51" ht="13.5">
      <c r="A7" s="77"/>
      <c r="B7" s="78" t="s">
        <v>31</v>
      </c>
      <c r="C7" s="78" t="s">
        <v>31</v>
      </c>
      <c r="D7" s="79" t="s">
        <v>32</v>
      </c>
      <c r="E7" s="80"/>
      <c r="F7" s="81"/>
      <c r="G7" s="82"/>
      <c r="H7" s="83"/>
      <c r="I7" s="80"/>
      <c r="J7" s="84" t="s">
        <v>31</v>
      </c>
      <c r="K7" s="85" t="s">
        <v>31</v>
      </c>
      <c r="L7" s="86" t="s">
        <v>32</v>
      </c>
      <c r="M7" s="87"/>
      <c r="N7" s="88"/>
      <c r="O7" s="89"/>
      <c r="P7" s="90"/>
      <c r="Q7" s="91"/>
      <c r="R7" s="84" t="s">
        <v>31</v>
      </c>
      <c r="S7" s="85" t="s">
        <v>31</v>
      </c>
      <c r="T7" s="86" t="s">
        <v>32</v>
      </c>
      <c r="U7" s="92"/>
      <c r="V7" s="92"/>
      <c r="W7" s="92"/>
      <c r="X7" s="93"/>
      <c r="Y7" s="93"/>
      <c r="Z7" s="92"/>
      <c r="AA7" s="87"/>
      <c r="AB7" s="84" t="s">
        <v>31</v>
      </c>
      <c r="AC7" s="85" t="s">
        <v>31</v>
      </c>
      <c r="AD7" s="86" t="s">
        <v>32</v>
      </c>
      <c r="AE7" s="92"/>
      <c r="AF7" s="92"/>
      <c r="AG7" s="92"/>
      <c r="AH7" s="93"/>
      <c r="AI7" s="93"/>
      <c r="AJ7" s="92"/>
      <c r="AK7" s="91"/>
      <c r="AL7" s="94" t="s">
        <v>31</v>
      </c>
      <c r="AM7" s="85" t="s">
        <v>31</v>
      </c>
      <c r="AN7" s="86" t="s">
        <v>32</v>
      </c>
      <c r="AO7" s="95" t="s">
        <v>33</v>
      </c>
      <c r="AP7" s="92"/>
      <c r="AQ7" s="92"/>
      <c r="AR7" s="92"/>
      <c r="AS7" s="95" t="s">
        <v>34</v>
      </c>
      <c r="AT7" s="95" t="s">
        <v>35</v>
      </c>
      <c r="AU7" s="92"/>
      <c r="AV7" s="95" t="s">
        <v>35</v>
      </c>
      <c r="AW7" s="92"/>
      <c r="AX7" s="92"/>
      <c r="AY7" s="95"/>
    </row>
    <row r="8" spans="1:51" ht="13.5">
      <c r="A8" s="96" t="s">
        <v>36</v>
      </c>
      <c r="B8" s="97"/>
      <c r="C8" s="97"/>
      <c r="D8" s="97"/>
      <c r="E8" s="98">
        <v>19564</v>
      </c>
      <c r="F8" s="99"/>
      <c r="G8" s="98">
        <v>21727</v>
      </c>
      <c r="H8" s="99"/>
      <c r="I8" s="98">
        <f>E8+G8</f>
        <v>41291</v>
      </c>
      <c r="J8" s="100" t="s">
        <v>70</v>
      </c>
      <c r="K8" s="101" t="s">
        <v>70</v>
      </c>
      <c r="L8" s="101">
        <v>70</v>
      </c>
      <c r="M8" s="102">
        <v>22299</v>
      </c>
      <c r="N8" s="103"/>
      <c r="O8" s="102">
        <v>16364</v>
      </c>
      <c r="P8" s="103"/>
      <c r="Q8" s="104">
        <f>M8+O8</f>
        <v>38663</v>
      </c>
      <c r="R8" s="105">
        <v>0</v>
      </c>
      <c r="S8" s="106">
        <v>0</v>
      </c>
      <c r="T8" s="106">
        <v>132</v>
      </c>
      <c r="U8" s="106">
        <v>20814</v>
      </c>
      <c r="V8" s="106">
        <v>693</v>
      </c>
      <c r="W8" s="106">
        <f>U8+V8</f>
        <v>21507</v>
      </c>
      <c r="X8" s="106">
        <v>4062</v>
      </c>
      <c r="Y8" s="106">
        <v>23351</v>
      </c>
      <c r="Z8" s="106">
        <f>X8+Y8</f>
        <v>27413</v>
      </c>
      <c r="AA8" s="107">
        <f>W8+Z8</f>
        <v>48920</v>
      </c>
      <c r="AB8" s="105">
        <v>0</v>
      </c>
      <c r="AC8" s="106">
        <v>0</v>
      </c>
      <c r="AD8" s="106">
        <v>50</v>
      </c>
      <c r="AE8" s="106">
        <v>17025</v>
      </c>
      <c r="AF8" s="106">
        <v>346</v>
      </c>
      <c r="AG8" s="106">
        <f>AE8+AF8</f>
        <v>17371</v>
      </c>
      <c r="AH8" s="106">
        <v>5468</v>
      </c>
      <c r="AI8" s="106">
        <v>20734</v>
      </c>
      <c r="AJ8" s="106">
        <f>AH8+AI8</f>
        <v>26202</v>
      </c>
      <c r="AK8" s="108">
        <f>AG8+AJ8</f>
        <v>43573</v>
      </c>
      <c r="AL8" s="109" t="s">
        <v>71</v>
      </c>
      <c r="AM8" s="106" t="s">
        <v>71</v>
      </c>
      <c r="AN8" s="106">
        <v>93</v>
      </c>
      <c r="AO8" s="106">
        <v>592</v>
      </c>
      <c r="AP8" s="110">
        <v>14545</v>
      </c>
      <c r="AQ8" s="106">
        <v>315</v>
      </c>
      <c r="AR8" s="106">
        <f>SUM(AO8:AQ8)</f>
        <v>15452</v>
      </c>
      <c r="AS8" s="106">
        <v>842</v>
      </c>
      <c r="AT8" s="106">
        <v>1603</v>
      </c>
      <c r="AU8" s="106">
        <v>2135</v>
      </c>
      <c r="AV8" s="106">
        <v>11788</v>
      </c>
      <c r="AW8" s="106">
        <v>1315</v>
      </c>
      <c r="AX8" s="106">
        <f>SUM(AS8:AW8)</f>
        <v>17683</v>
      </c>
      <c r="AY8" s="106">
        <f>SUM(AR8,AX8)</f>
        <v>33135</v>
      </c>
    </row>
    <row r="9" spans="1:51" ht="13.5">
      <c r="A9" s="111" t="s">
        <v>37</v>
      </c>
      <c r="B9" s="112"/>
      <c r="C9" s="112"/>
      <c r="D9" s="112"/>
      <c r="E9" s="113"/>
      <c r="F9" s="114"/>
      <c r="G9" s="113"/>
      <c r="H9" s="114"/>
      <c r="I9" s="113"/>
      <c r="J9" s="115"/>
      <c r="K9" s="116"/>
      <c r="L9" s="116"/>
      <c r="M9" s="117"/>
      <c r="N9" s="118"/>
      <c r="O9" s="117"/>
      <c r="P9" s="118"/>
      <c r="Q9" s="119"/>
      <c r="R9" s="120"/>
      <c r="S9" s="121"/>
      <c r="T9" s="121"/>
      <c r="U9" s="121"/>
      <c r="V9" s="121"/>
      <c r="W9" s="121"/>
      <c r="X9" s="121"/>
      <c r="Y9" s="121"/>
      <c r="Z9" s="121"/>
      <c r="AA9" s="122"/>
      <c r="AB9" s="120"/>
      <c r="AC9" s="121"/>
      <c r="AD9" s="121"/>
      <c r="AE9" s="121"/>
      <c r="AF9" s="121"/>
      <c r="AG9" s="121"/>
      <c r="AH9" s="121"/>
      <c r="AI9" s="121"/>
      <c r="AJ9" s="121"/>
      <c r="AK9" s="123"/>
      <c r="AL9" s="124"/>
      <c r="AM9" s="121"/>
      <c r="AN9" s="121"/>
      <c r="AO9" s="121"/>
      <c r="AP9" s="125"/>
      <c r="AQ9" s="121"/>
      <c r="AR9" s="121"/>
      <c r="AS9" s="121"/>
      <c r="AT9" s="121"/>
      <c r="AU9" s="121"/>
      <c r="AV9" s="121"/>
      <c r="AW9" s="121"/>
      <c r="AX9" s="121"/>
      <c r="AY9" s="121"/>
    </row>
    <row r="10" spans="1:51" ht="13.5">
      <c r="A10" s="96" t="s">
        <v>38</v>
      </c>
      <c r="B10" s="97"/>
      <c r="C10" s="97"/>
      <c r="D10" s="97"/>
      <c r="E10" s="98">
        <v>35285</v>
      </c>
      <c r="F10" s="126"/>
      <c r="G10" s="98">
        <v>5263</v>
      </c>
      <c r="H10" s="126"/>
      <c r="I10" s="127">
        <f>E10+G10</f>
        <v>40548</v>
      </c>
      <c r="J10" s="100" t="s">
        <v>72</v>
      </c>
      <c r="K10" s="101" t="s">
        <v>72</v>
      </c>
      <c r="L10" s="101" t="s">
        <v>72</v>
      </c>
      <c r="M10" s="5">
        <v>23591</v>
      </c>
      <c r="N10" s="9"/>
      <c r="O10" s="5">
        <v>4783</v>
      </c>
      <c r="P10" s="9"/>
      <c r="Q10" s="11">
        <f>M10+O10</f>
        <v>28374</v>
      </c>
      <c r="R10" s="105">
        <v>74</v>
      </c>
      <c r="S10" s="106">
        <v>84</v>
      </c>
      <c r="T10" s="106">
        <v>456</v>
      </c>
      <c r="U10" s="106">
        <v>22626</v>
      </c>
      <c r="V10" s="106">
        <v>189</v>
      </c>
      <c r="W10" s="106">
        <f>U10+V10</f>
        <v>22815</v>
      </c>
      <c r="X10" s="106">
        <v>5668</v>
      </c>
      <c r="Y10" s="106">
        <v>5626</v>
      </c>
      <c r="Z10" s="106">
        <f>X10+Y10</f>
        <v>11294</v>
      </c>
      <c r="AA10" s="107">
        <f>W10+Z10</f>
        <v>34109</v>
      </c>
      <c r="AB10" s="105">
        <v>33</v>
      </c>
      <c r="AC10" s="106">
        <v>70</v>
      </c>
      <c r="AD10" s="106">
        <v>290</v>
      </c>
      <c r="AE10" s="106">
        <v>21222</v>
      </c>
      <c r="AF10" s="106">
        <v>225</v>
      </c>
      <c r="AG10" s="106">
        <f>AE10+AF10</f>
        <v>21447</v>
      </c>
      <c r="AH10" s="106">
        <v>5693</v>
      </c>
      <c r="AI10" s="106">
        <v>5092</v>
      </c>
      <c r="AJ10" s="106">
        <f>AH10+AI10</f>
        <v>10785</v>
      </c>
      <c r="AK10" s="108">
        <f>AG10+AJ10</f>
        <v>32232</v>
      </c>
      <c r="AL10" s="109">
        <v>27</v>
      </c>
      <c r="AM10" s="106">
        <v>74</v>
      </c>
      <c r="AN10" s="106">
        <v>384</v>
      </c>
      <c r="AO10" s="106">
        <v>1541</v>
      </c>
      <c r="AP10" s="106">
        <v>10988</v>
      </c>
      <c r="AQ10" s="106">
        <v>133</v>
      </c>
      <c r="AR10" s="106">
        <f>SUM(AO10:AQ10)</f>
        <v>12662</v>
      </c>
      <c r="AS10" s="106">
        <v>1638</v>
      </c>
      <c r="AT10" s="106">
        <v>1394</v>
      </c>
      <c r="AU10" s="106">
        <v>1795</v>
      </c>
      <c r="AV10" s="106">
        <v>3413</v>
      </c>
      <c r="AW10" s="106">
        <v>589</v>
      </c>
      <c r="AX10" s="106">
        <f>SUM(AS10:AW10)</f>
        <v>8829</v>
      </c>
      <c r="AY10" s="106">
        <f>SUM(AR10,AX10)</f>
        <v>21491</v>
      </c>
    </row>
    <row r="11" spans="1:51" ht="13.5">
      <c r="A11" s="111" t="s">
        <v>39</v>
      </c>
      <c r="B11" s="112"/>
      <c r="C11" s="112"/>
      <c r="D11" s="112"/>
      <c r="E11" s="113"/>
      <c r="F11" s="128"/>
      <c r="G11" s="113"/>
      <c r="H11" s="128"/>
      <c r="I11" s="129"/>
      <c r="J11" s="130"/>
      <c r="K11" s="131"/>
      <c r="L11" s="131"/>
      <c r="M11" s="7"/>
      <c r="N11" s="10"/>
      <c r="O11" s="7"/>
      <c r="P11" s="10"/>
      <c r="Q11" s="12"/>
      <c r="R11" s="132"/>
      <c r="S11" s="133"/>
      <c r="T11" s="133"/>
      <c r="U11" s="133"/>
      <c r="V11" s="133"/>
      <c r="W11" s="133"/>
      <c r="X11" s="133"/>
      <c r="Y11" s="133"/>
      <c r="Z11" s="133"/>
      <c r="AA11" s="122"/>
      <c r="AB11" s="120"/>
      <c r="AC11" s="121"/>
      <c r="AD11" s="121"/>
      <c r="AE11" s="121"/>
      <c r="AF11" s="121"/>
      <c r="AG11" s="121"/>
      <c r="AH11" s="121"/>
      <c r="AI11" s="121"/>
      <c r="AJ11" s="121"/>
      <c r="AK11" s="123"/>
      <c r="AL11" s="124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</row>
    <row r="12" spans="1:51" ht="13.5" customHeight="1">
      <c r="A12" s="96" t="s">
        <v>40</v>
      </c>
      <c r="B12" s="97"/>
      <c r="C12" s="97"/>
      <c r="D12" s="97"/>
      <c r="E12" s="98">
        <v>11445</v>
      </c>
      <c r="F12" s="126"/>
      <c r="G12" s="98">
        <v>1594</v>
      </c>
      <c r="H12" s="99"/>
      <c r="I12" s="98">
        <f>E12+G12</f>
        <v>13039</v>
      </c>
      <c r="J12" s="100" t="s">
        <v>72</v>
      </c>
      <c r="K12" s="101" t="s">
        <v>72</v>
      </c>
      <c r="L12" s="101" t="s">
        <v>72</v>
      </c>
      <c r="M12" s="5">
        <v>9163</v>
      </c>
      <c r="N12" s="6"/>
      <c r="O12" s="5">
        <v>1659</v>
      </c>
      <c r="P12" s="6"/>
      <c r="Q12" s="11">
        <f>M12+O12</f>
        <v>10822</v>
      </c>
      <c r="R12" s="105">
        <v>271</v>
      </c>
      <c r="S12" s="106">
        <v>196</v>
      </c>
      <c r="T12" s="106">
        <v>316</v>
      </c>
      <c r="U12" s="106">
        <v>8386</v>
      </c>
      <c r="V12" s="106">
        <v>72</v>
      </c>
      <c r="W12" s="106">
        <f>U12+V12</f>
        <v>8458</v>
      </c>
      <c r="X12" s="106">
        <v>1895</v>
      </c>
      <c r="Y12" s="106">
        <v>1792</v>
      </c>
      <c r="Z12" s="106">
        <f>X12+Y12</f>
        <v>3687</v>
      </c>
      <c r="AA12" s="107">
        <f>W12+Z12</f>
        <v>12145</v>
      </c>
      <c r="AB12" s="105">
        <v>26</v>
      </c>
      <c r="AC12" s="106">
        <v>82</v>
      </c>
      <c r="AD12" s="106">
        <v>147</v>
      </c>
      <c r="AE12" s="106">
        <v>5871</v>
      </c>
      <c r="AF12" s="106">
        <v>55</v>
      </c>
      <c r="AG12" s="106">
        <f>AE12+AF12</f>
        <v>5926</v>
      </c>
      <c r="AH12" s="106">
        <v>1808</v>
      </c>
      <c r="AI12" s="106">
        <v>1781</v>
      </c>
      <c r="AJ12" s="106">
        <f>AH12+AI12</f>
        <v>3589</v>
      </c>
      <c r="AK12" s="108">
        <f>AG12+AJ12</f>
        <v>9515</v>
      </c>
      <c r="AL12" s="109">
        <v>38</v>
      </c>
      <c r="AM12" s="106">
        <v>124</v>
      </c>
      <c r="AN12" s="106">
        <v>202</v>
      </c>
      <c r="AO12" s="106">
        <v>921</v>
      </c>
      <c r="AP12" s="106">
        <v>3171</v>
      </c>
      <c r="AQ12" s="106">
        <v>44</v>
      </c>
      <c r="AR12" s="106">
        <f>SUM(AO12:AQ12)</f>
        <v>4136</v>
      </c>
      <c r="AS12" s="106">
        <v>505</v>
      </c>
      <c r="AT12" s="106">
        <v>294</v>
      </c>
      <c r="AU12" s="106">
        <v>557</v>
      </c>
      <c r="AV12" s="106">
        <v>824</v>
      </c>
      <c r="AW12" s="106">
        <v>142</v>
      </c>
      <c r="AX12" s="106">
        <f>SUM(AS12:AW12)</f>
        <v>2322</v>
      </c>
      <c r="AY12" s="106">
        <f>SUM(AR12,AX12)</f>
        <v>6458</v>
      </c>
    </row>
    <row r="13" spans="1:51" ht="13.5">
      <c r="A13" s="111" t="s">
        <v>41</v>
      </c>
      <c r="B13" s="112"/>
      <c r="C13" s="112"/>
      <c r="D13" s="112"/>
      <c r="E13" s="113"/>
      <c r="F13" s="128"/>
      <c r="G13" s="113"/>
      <c r="H13" s="114"/>
      <c r="I13" s="113"/>
      <c r="J13" s="115"/>
      <c r="K13" s="116"/>
      <c r="L13" s="116"/>
      <c r="M13" s="7"/>
      <c r="N13" s="8"/>
      <c r="O13" s="7"/>
      <c r="P13" s="8"/>
      <c r="Q13" s="12"/>
      <c r="R13" s="120"/>
      <c r="S13" s="121"/>
      <c r="T13" s="121"/>
      <c r="U13" s="121"/>
      <c r="V13" s="121"/>
      <c r="W13" s="121"/>
      <c r="X13" s="121"/>
      <c r="Y13" s="121"/>
      <c r="Z13" s="121"/>
      <c r="AA13" s="122"/>
      <c r="AB13" s="120"/>
      <c r="AC13" s="121"/>
      <c r="AD13" s="121"/>
      <c r="AE13" s="121"/>
      <c r="AF13" s="121"/>
      <c r="AG13" s="121"/>
      <c r="AH13" s="121"/>
      <c r="AI13" s="121"/>
      <c r="AJ13" s="121"/>
      <c r="AK13" s="123"/>
      <c r="AL13" s="124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</row>
    <row r="14" spans="1:51" ht="13.5">
      <c r="A14" s="96" t="s">
        <v>40</v>
      </c>
      <c r="B14" s="97"/>
      <c r="C14" s="97"/>
      <c r="D14" s="97"/>
      <c r="E14" s="98">
        <v>392</v>
      </c>
      <c r="F14" s="126"/>
      <c r="G14" s="98">
        <v>51</v>
      </c>
      <c r="H14" s="99"/>
      <c r="I14" s="98">
        <f>E14+G14</f>
        <v>443</v>
      </c>
      <c r="J14" s="100">
        <v>25</v>
      </c>
      <c r="K14" s="101">
        <v>4</v>
      </c>
      <c r="L14" s="101">
        <v>29</v>
      </c>
      <c r="M14" s="102">
        <v>411</v>
      </c>
      <c r="N14" s="103"/>
      <c r="O14" s="102">
        <v>53</v>
      </c>
      <c r="P14" s="103"/>
      <c r="Q14" s="104">
        <f>M14+O14</f>
        <v>464</v>
      </c>
      <c r="R14" s="105">
        <v>6</v>
      </c>
      <c r="S14" s="106">
        <v>4</v>
      </c>
      <c r="T14" s="106">
        <v>17</v>
      </c>
      <c r="U14" s="106">
        <v>423</v>
      </c>
      <c r="V14" s="106">
        <v>5</v>
      </c>
      <c r="W14" s="106">
        <f>U14+V14</f>
        <v>428</v>
      </c>
      <c r="X14" s="106">
        <v>114</v>
      </c>
      <c r="Y14" s="106">
        <v>42</v>
      </c>
      <c r="Z14" s="106">
        <f>X14+Y14</f>
        <v>156</v>
      </c>
      <c r="AA14" s="107">
        <f>W14+Z14</f>
        <v>584</v>
      </c>
      <c r="AB14" s="105">
        <v>17</v>
      </c>
      <c r="AC14" s="106">
        <v>11</v>
      </c>
      <c r="AD14" s="106">
        <v>12</v>
      </c>
      <c r="AE14" s="106">
        <v>416</v>
      </c>
      <c r="AF14" s="106">
        <v>0</v>
      </c>
      <c r="AG14" s="106">
        <f>AE14+AF14</f>
        <v>416</v>
      </c>
      <c r="AH14" s="106">
        <v>240</v>
      </c>
      <c r="AI14" s="106">
        <v>74</v>
      </c>
      <c r="AJ14" s="106">
        <f>AH14+AI14</f>
        <v>314</v>
      </c>
      <c r="AK14" s="108">
        <f>AG14+AJ14</f>
        <v>730</v>
      </c>
      <c r="AL14" s="109">
        <v>16</v>
      </c>
      <c r="AM14" s="106">
        <v>14</v>
      </c>
      <c r="AN14" s="106">
        <v>29</v>
      </c>
      <c r="AO14" s="106">
        <v>50</v>
      </c>
      <c r="AP14" s="106">
        <v>215</v>
      </c>
      <c r="AQ14" s="106" t="s">
        <v>73</v>
      </c>
      <c r="AR14" s="106">
        <f>SUM(AO14:AQ14)</f>
        <v>265</v>
      </c>
      <c r="AS14" s="106">
        <v>118</v>
      </c>
      <c r="AT14" s="106">
        <v>44</v>
      </c>
      <c r="AU14" s="106">
        <v>24</v>
      </c>
      <c r="AV14" s="106">
        <v>26</v>
      </c>
      <c r="AW14" s="106">
        <v>6</v>
      </c>
      <c r="AX14" s="106">
        <f>SUM(AS14:AW14)</f>
        <v>218</v>
      </c>
      <c r="AY14" s="106">
        <f>SUM(AR14,AX14)</f>
        <v>483</v>
      </c>
    </row>
    <row r="15" spans="1:51" ht="13.5">
      <c r="A15" s="111" t="s">
        <v>42</v>
      </c>
      <c r="B15" s="112"/>
      <c r="C15" s="112"/>
      <c r="D15" s="112"/>
      <c r="E15" s="113"/>
      <c r="F15" s="128"/>
      <c r="G15" s="113"/>
      <c r="H15" s="114"/>
      <c r="I15" s="113"/>
      <c r="J15" s="115"/>
      <c r="K15" s="116"/>
      <c r="L15" s="116"/>
      <c r="M15" s="117"/>
      <c r="N15" s="118"/>
      <c r="O15" s="117"/>
      <c r="P15" s="118"/>
      <c r="Q15" s="119"/>
      <c r="R15" s="120"/>
      <c r="S15" s="121"/>
      <c r="T15" s="121"/>
      <c r="U15" s="121"/>
      <c r="V15" s="121"/>
      <c r="W15" s="121"/>
      <c r="X15" s="121"/>
      <c r="Y15" s="121"/>
      <c r="Z15" s="121"/>
      <c r="AA15" s="122"/>
      <c r="AB15" s="120"/>
      <c r="AC15" s="121"/>
      <c r="AD15" s="121"/>
      <c r="AE15" s="121"/>
      <c r="AF15" s="121"/>
      <c r="AG15" s="121"/>
      <c r="AH15" s="121"/>
      <c r="AI15" s="121"/>
      <c r="AJ15" s="121"/>
      <c r="AK15" s="123"/>
      <c r="AL15" s="124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</row>
    <row r="16" spans="1:51" ht="13.5">
      <c r="A16" s="96" t="s">
        <v>40</v>
      </c>
      <c r="B16" s="97"/>
      <c r="C16" s="97"/>
      <c r="D16" s="97"/>
      <c r="E16" s="98">
        <v>1999</v>
      </c>
      <c r="F16" s="126"/>
      <c r="G16" s="98">
        <v>152</v>
      </c>
      <c r="H16" s="99"/>
      <c r="I16" s="98">
        <f>E16+G16</f>
        <v>2151</v>
      </c>
      <c r="J16" s="100">
        <v>6</v>
      </c>
      <c r="K16" s="101" t="s">
        <v>72</v>
      </c>
      <c r="L16" s="101">
        <v>51</v>
      </c>
      <c r="M16" s="102">
        <v>2417</v>
      </c>
      <c r="N16" s="103"/>
      <c r="O16" s="102">
        <v>246</v>
      </c>
      <c r="P16" s="103"/>
      <c r="Q16" s="104">
        <f>M16+O16</f>
        <v>2663</v>
      </c>
      <c r="R16" s="105">
        <v>4</v>
      </c>
      <c r="S16" s="106">
        <v>2</v>
      </c>
      <c r="T16" s="106">
        <v>54</v>
      </c>
      <c r="U16" s="106">
        <v>2664</v>
      </c>
      <c r="V16" s="106">
        <v>13</v>
      </c>
      <c r="W16" s="106">
        <f>U16+V16</f>
        <v>2677</v>
      </c>
      <c r="X16" s="106">
        <v>775</v>
      </c>
      <c r="Y16" s="106">
        <v>425</v>
      </c>
      <c r="Z16" s="106">
        <f>X16+Y16</f>
        <v>1200</v>
      </c>
      <c r="AA16" s="107">
        <f>W16+Z16</f>
        <v>3877</v>
      </c>
      <c r="AB16" s="105">
        <v>0</v>
      </c>
      <c r="AC16" s="106">
        <v>0</v>
      </c>
      <c r="AD16" s="106">
        <v>21</v>
      </c>
      <c r="AE16" s="106">
        <v>2364</v>
      </c>
      <c r="AF16" s="106">
        <v>11</v>
      </c>
      <c r="AG16" s="106">
        <f>AE16+AF16</f>
        <v>2375</v>
      </c>
      <c r="AH16" s="106">
        <v>984</v>
      </c>
      <c r="AI16" s="106">
        <v>1038</v>
      </c>
      <c r="AJ16" s="106">
        <f>AH16+AI16</f>
        <v>2022</v>
      </c>
      <c r="AK16" s="108">
        <f>AG16+AJ16</f>
        <v>4397</v>
      </c>
      <c r="AL16" s="109">
        <v>2</v>
      </c>
      <c r="AM16" s="106">
        <v>3</v>
      </c>
      <c r="AN16" s="106">
        <v>14</v>
      </c>
      <c r="AO16" s="106">
        <v>99</v>
      </c>
      <c r="AP16" s="106">
        <v>608</v>
      </c>
      <c r="AQ16" s="106">
        <v>4</v>
      </c>
      <c r="AR16" s="106">
        <f>SUM(AO16:AQ16)</f>
        <v>711</v>
      </c>
      <c r="AS16" s="106">
        <v>183</v>
      </c>
      <c r="AT16" s="106">
        <v>104</v>
      </c>
      <c r="AU16" s="106">
        <v>111</v>
      </c>
      <c r="AV16" s="106">
        <v>282</v>
      </c>
      <c r="AW16" s="106">
        <v>43</v>
      </c>
      <c r="AX16" s="106">
        <f>SUM(AS16:AW16)</f>
        <v>723</v>
      </c>
      <c r="AY16" s="106">
        <f>SUM(AR16,AX16)</f>
        <v>1434</v>
      </c>
    </row>
    <row r="17" spans="1:51" ht="13.5">
      <c r="A17" s="111" t="s">
        <v>43</v>
      </c>
      <c r="B17" s="112"/>
      <c r="C17" s="112"/>
      <c r="D17" s="112"/>
      <c r="E17" s="113"/>
      <c r="F17" s="128"/>
      <c r="G17" s="113"/>
      <c r="H17" s="114"/>
      <c r="I17" s="113"/>
      <c r="J17" s="115"/>
      <c r="K17" s="116"/>
      <c r="L17" s="116"/>
      <c r="M17" s="117"/>
      <c r="N17" s="118"/>
      <c r="O17" s="117"/>
      <c r="P17" s="118"/>
      <c r="Q17" s="119"/>
      <c r="R17" s="120"/>
      <c r="S17" s="121"/>
      <c r="T17" s="121"/>
      <c r="U17" s="121"/>
      <c r="V17" s="121"/>
      <c r="W17" s="121"/>
      <c r="X17" s="121"/>
      <c r="Y17" s="121"/>
      <c r="Z17" s="121"/>
      <c r="AA17" s="122"/>
      <c r="AB17" s="120"/>
      <c r="AC17" s="121"/>
      <c r="AD17" s="121"/>
      <c r="AE17" s="121"/>
      <c r="AF17" s="121"/>
      <c r="AG17" s="121"/>
      <c r="AH17" s="121"/>
      <c r="AI17" s="121"/>
      <c r="AJ17" s="121"/>
      <c r="AK17" s="123"/>
      <c r="AL17" s="124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</row>
    <row r="18" spans="1:51" ht="13.5">
      <c r="A18" s="96" t="s">
        <v>44</v>
      </c>
      <c r="B18" s="97"/>
      <c r="C18" s="97"/>
      <c r="D18" s="97"/>
      <c r="E18" s="98">
        <v>14794</v>
      </c>
      <c r="F18" s="126"/>
      <c r="G18" s="98">
        <v>1953</v>
      </c>
      <c r="H18" s="99"/>
      <c r="I18" s="98">
        <f>E18+G18</f>
        <v>16747</v>
      </c>
      <c r="J18" s="100">
        <v>225</v>
      </c>
      <c r="K18" s="101">
        <v>721</v>
      </c>
      <c r="L18" s="101">
        <v>249</v>
      </c>
      <c r="M18" s="102">
        <v>16916</v>
      </c>
      <c r="N18" s="103"/>
      <c r="O18" s="102">
        <v>1712</v>
      </c>
      <c r="P18" s="103"/>
      <c r="Q18" s="104">
        <f>M18+O18</f>
        <v>18628</v>
      </c>
      <c r="R18" s="105">
        <v>390</v>
      </c>
      <c r="S18" s="106">
        <v>958</v>
      </c>
      <c r="T18" s="106">
        <v>385</v>
      </c>
      <c r="U18" s="106">
        <v>15695</v>
      </c>
      <c r="V18" s="106">
        <v>353</v>
      </c>
      <c r="W18" s="106">
        <f>U18+V18</f>
        <v>16048</v>
      </c>
      <c r="X18" s="106">
        <v>3744</v>
      </c>
      <c r="Y18" s="106">
        <v>2692</v>
      </c>
      <c r="Z18" s="106">
        <f>X18+Y18</f>
        <v>6436</v>
      </c>
      <c r="AA18" s="107">
        <f>W18+Z18</f>
        <v>22484</v>
      </c>
      <c r="AB18" s="105">
        <v>557</v>
      </c>
      <c r="AC18" s="106">
        <v>215</v>
      </c>
      <c r="AD18" s="106">
        <v>246</v>
      </c>
      <c r="AE18" s="106">
        <v>15145</v>
      </c>
      <c r="AF18" s="106">
        <v>386</v>
      </c>
      <c r="AG18" s="106">
        <f>AE18+AF18</f>
        <v>15531</v>
      </c>
      <c r="AH18" s="106">
        <v>3536</v>
      </c>
      <c r="AI18" s="106">
        <v>1692</v>
      </c>
      <c r="AJ18" s="106">
        <f>AH18+AI18</f>
        <v>5228</v>
      </c>
      <c r="AK18" s="108">
        <f>AG18+AJ18</f>
        <v>20759</v>
      </c>
      <c r="AL18" s="109">
        <v>295</v>
      </c>
      <c r="AM18" s="106">
        <v>662</v>
      </c>
      <c r="AN18" s="106">
        <v>475</v>
      </c>
      <c r="AO18" s="106">
        <v>1630</v>
      </c>
      <c r="AP18" s="106">
        <v>8612</v>
      </c>
      <c r="AQ18" s="106">
        <v>334</v>
      </c>
      <c r="AR18" s="106">
        <f>SUM(AO18:AQ18)</f>
        <v>10576</v>
      </c>
      <c r="AS18" s="106">
        <v>1729</v>
      </c>
      <c r="AT18" s="106">
        <v>735</v>
      </c>
      <c r="AU18" s="106">
        <v>1314</v>
      </c>
      <c r="AV18" s="106">
        <v>1205</v>
      </c>
      <c r="AW18" s="106">
        <v>316</v>
      </c>
      <c r="AX18" s="106">
        <f>SUM(AS18:AW18)</f>
        <v>5299</v>
      </c>
      <c r="AY18" s="106">
        <f>SUM(AR18,AX18)</f>
        <v>15875</v>
      </c>
    </row>
    <row r="19" spans="1:51" ht="13.5">
      <c r="A19" s="111" t="s">
        <v>45</v>
      </c>
      <c r="B19" s="112"/>
      <c r="C19" s="112"/>
      <c r="D19" s="112"/>
      <c r="E19" s="113"/>
      <c r="F19" s="128"/>
      <c r="G19" s="113"/>
      <c r="H19" s="114"/>
      <c r="I19" s="113"/>
      <c r="J19" s="115"/>
      <c r="K19" s="116"/>
      <c r="L19" s="116"/>
      <c r="M19" s="117"/>
      <c r="N19" s="118"/>
      <c r="O19" s="117"/>
      <c r="P19" s="118"/>
      <c r="Q19" s="119"/>
      <c r="R19" s="120"/>
      <c r="S19" s="121"/>
      <c r="T19" s="121"/>
      <c r="U19" s="121"/>
      <c r="V19" s="121"/>
      <c r="W19" s="121"/>
      <c r="X19" s="121"/>
      <c r="Y19" s="121"/>
      <c r="Z19" s="121"/>
      <c r="AA19" s="122"/>
      <c r="AB19" s="120"/>
      <c r="AC19" s="121"/>
      <c r="AD19" s="121"/>
      <c r="AE19" s="121"/>
      <c r="AF19" s="121"/>
      <c r="AG19" s="121"/>
      <c r="AH19" s="121"/>
      <c r="AI19" s="121"/>
      <c r="AJ19" s="121"/>
      <c r="AK19" s="123"/>
      <c r="AL19" s="124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</row>
    <row r="20" spans="1:51" ht="13.5">
      <c r="A20" s="96" t="s">
        <v>44</v>
      </c>
      <c r="B20" s="97"/>
      <c r="C20" s="97"/>
      <c r="D20" s="97"/>
      <c r="E20" s="98">
        <v>15721</v>
      </c>
      <c r="F20" s="126"/>
      <c r="G20" s="98">
        <v>1978</v>
      </c>
      <c r="H20" s="99"/>
      <c r="I20" s="98">
        <f>E20+G20</f>
        <v>17699</v>
      </c>
      <c r="J20" s="100">
        <v>58</v>
      </c>
      <c r="K20" s="101">
        <v>77</v>
      </c>
      <c r="L20" s="101">
        <v>227</v>
      </c>
      <c r="M20" s="102">
        <v>16772</v>
      </c>
      <c r="N20" s="103"/>
      <c r="O20" s="102">
        <v>1933</v>
      </c>
      <c r="P20" s="103"/>
      <c r="Q20" s="104">
        <f>M20+O20</f>
        <v>18705</v>
      </c>
      <c r="R20" s="105">
        <v>48</v>
      </c>
      <c r="S20" s="106">
        <v>32</v>
      </c>
      <c r="T20" s="106">
        <v>230</v>
      </c>
      <c r="U20" s="106">
        <v>15642</v>
      </c>
      <c r="V20" s="106">
        <v>104</v>
      </c>
      <c r="W20" s="106">
        <f>U20+V20</f>
        <v>15746</v>
      </c>
      <c r="X20" s="106">
        <v>4075</v>
      </c>
      <c r="Y20" s="106">
        <v>2459</v>
      </c>
      <c r="Z20" s="106">
        <f>X20+Y20</f>
        <v>6534</v>
      </c>
      <c r="AA20" s="107">
        <f>W20+Z20</f>
        <v>22280</v>
      </c>
      <c r="AB20" s="105">
        <v>98</v>
      </c>
      <c r="AC20" s="106">
        <v>48</v>
      </c>
      <c r="AD20" s="106">
        <v>162</v>
      </c>
      <c r="AE20" s="106">
        <v>14315</v>
      </c>
      <c r="AF20" s="106">
        <v>143</v>
      </c>
      <c r="AG20" s="106">
        <f>AE20+AF20</f>
        <v>14458</v>
      </c>
      <c r="AH20" s="106">
        <v>4175</v>
      </c>
      <c r="AI20" s="106">
        <v>1643</v>
      </c>
      <c r="AJ20" s="106">
        <f>AH20+AI20</f>
        <v>5818</v>
      </c>
      <c r="AK20" s="108">
        <f>AG20+AJ20</f>
        <v>20276</v>
      </c>
      <c r="AL20" s="109">
        <v>130</v>
      </c>
      <c r="AM20" s="106">
        <v>110</v>
      </c>
      <c r="AN20" s="106">
        <v>224</v>
      </c>
      <c r="AO20" s="106">
        <v>1450</v>
      </c>
      <c r="AP20" s="106">
        <v>7917</v>
      </c>
      <c r="AQ20" s="106">
        <v>195</v>
      </c>
      <c r="AR20" s="106">
        <f>SUM(AO20:AQ20)</f>
        <v>9562</v>
      </c>
      <c r="AS20" s="106">
        <v>1707</v>
      </c>
      <c r="AT20" s="106">
        <v>782</v>
      </c>
      <c r="AU20" s="106">
        <v>1279</v>
      </c>
      <c r="AV20" s="106">
        <v>1266</v>
      </c>
      <c r="AW20" s="106">
        <v>240</v>
      </c>
      <c r="AX20" s="106">
        <f>SUM(AS20:AW20)</f>
        <v>5274</v>
      </c>
      <c r="AY20" s="106">
        <f>SUM(AR20,AX20)</f>
        <v>14836</v>
      </c>
    </row>
    <row r="21" spans="1:51" ht="13.5">
      <c r="A21" s="111" t="s">
        <v>46</v>
      </c>
      <c r="B21" s="112"/>
      <c r="C21" s="112"/>
      <c r="D21" s="112"/>
      <c r="E21" s="113"/>
      <c r="F21" s="128"/>
      <c r="G21" s="113"/>
      <c r="H21" s="114"/>
      <c r="I21" s="113"/>
      <c r="J21" s="115"/>
      <c r="K21" s="116"/>
      <c r="L21" s="116"/>
      <c r="M21" s="117"/>
      <c r="N21" s="118"/>
      <c r="O21" s="117"/>
      <c r="P21" s="118"/>
      <c r="Q21" s="119"/>
      <c r="R21" s="120"/>
      <c r="S21" s="121"/>
      <c r="T21" s="121"/>
      <c r="U21" s="121"/>
      <c r="V21" s="121"/>
      <c r="W21" s="121"/>
      <c r="X21" s="121"/>
      <c r="Y21" s="121"/>
      <c r="Z21" s="121"/>
      <c r="AA21" s="122"/>
      <c r="AB21" s="120"/>
      <c r="AC21" s="121"/>
      <c r="AD21" s="121"/>
      <c r="AE21" s="121"/>
      <c r="AF21" s="121"/>
      <c r="AG21" s="121"/>
      <c r="AH21" s="121"/>
      <c r="AI21" s="121"/>
      <c r="AJ21" s="121"/>
      <c r="AK21" s="123"/>
      <c r="AL21" s="124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</row>
    <row r="22" spans="1:51" ht="13.5">
      <c r="A22" s="96" t="s">
        <v>47</v>
      </c>
      <c r="B22" s="97"/>
      <c r="C22" s="97"/>
      <c r="D22" s="97"/>
      <c r="E22" s="98">
        <v>4062</v>
      </c>
      <c r="F22" s="126"/>
      <c r="G22" s="98">
        <v>680</v>
      </c>
      <c r="H22" s="99"/>
      <c r="I22" s="98">
        <f>E22+G22</f>
        <v>4742</v>
      </c>
      <c r="J22" s="100">
        <v>33</v>
      </c>
      <c r="K22" s="101">
        <v>48</v>
      </c>
      <c r="L22" s="101">
        <v>115</v>
      </c>
      <c r="M22" s="102">
        <v>4680</v>
      </c>
      <c r="N22" s="103"/>
      <c r="O22" s="102">
        <v>765</v>
      </c>
      <c r="P22" s="103"/>
      <c r="Q22" s="104">
        <f>M22+O22</f>
        <v>5445</v>
      </c>
      <c r="R22" s="105">
        <v>7</v>
      </c>
      <c r="S22" s="106">
        <v>48</v>
      </c>
      <c r="T22" s="106">
        <v>116</v>
      </c>
      <c r="U22" s="106">
        <v>3994</v>
      </c>
      <c r="V22" s="106">
        <v>81</v>
      </c>
      <c r="W22" s="106">
        <f>U22+V22</f>
        <v>4075</v>
      </c>
      <c r="X22" s="106">
        <v>1121</v>
      </c>
      <c r="Y22" s="106">
        <v>608</v>
      </c>
      <c r="Z22" s="106">
        <f>X22+Y22</f>
        <v>1729</v>
      </c>
      <c r="AA22" s="107">
        <f>W22+Z22</f>
        <v>5804</v>
      </c>
      <c r="AB22" s="105">
        <v>3</v>
      </c>
      <c r="AC22" s="106">
        <v>40</v>
      </c>
      <c r="AD22" s="106">
        <v>79</v>
      </c>
      <c r="AE22" s="106">
        <v>3779</v>
      </c>
      <c r="AF22" s="106">
        <v>4</v>
      </c>
      <c r="AG22" s="106">
        <f>AE22+AF22</f>
        <v>3783</v>
      </c>
      <c r="AH22" s="106">
        <v>1245</v>
      </c>
      <c r="AI22" s="106">
        <v>486</v>
      </c>
      <c r="AJ22" s="106">
        <f>AH22+AI22</f>
        <v>1731</v>
      </c>
      <c r="AK22" s="108">
        <f>AG22+AJ22</f>
        <v>5514</v>
      </c>
      <c r="AL22" s="109">
        <v>2</v>
      </c>
      <c r="AM22" s="106">
        <v>58</v>
      </c>
      <c r="AN22" s="106">
        <v>99</v>
      </c>
      <c r="AO22" s="106">
        <v>507</v>
      </c>
      <c r="AP22" s="106">
        <v>1900</v>
      </c>
      <c r="AQ22" s="106" t="s">
        <v>74</v>
      </c>
      <c r="AR22" s="106">
        <f>SUM(AO22:AQ22)</f>
        <v>2407</v>
      </c>
      <c r="AS22" s="106">
        <v>652</v>
      </c>
      <c r="AT22" s="106">
        <v>347</v>
      </c>
      <c r="AU22" s="106">
        <v>285</v>
      </c>
      <c r="AV22" s="106">
        <v>348</v>
      </c>
      <c r="AW22" s="106">
        <v>93</v>
      </c>
      <c r="AX22" s="106">
        <f>SUM(AS22:AW22)</f>
        <v>1725</v>
      </c>
      <c r="AY22" s="106">
        <f>SUM(AR22,AX22)</f>
        <v>4132</v>
      </c>
    </row>
    <row r="23" spans="1:51" ht="13.5">
      <c r="A23" s="111" t="s">
        <v>48</v>
      </c>
      <c r="B23" s="112"/>
      <c r="C23" s="112"/>
      <c r="D23" s="112"/>
      <c r="E23" s="113"/>
      <c r="F23" s="128"/>
      <c r="G23" s="113"/>
      <c r="H23" s="114"/>
      <c r="I23" s="113"/>
      <c r="J23" s="115"/>
      <c r="K23" s="116"/>
      <c r="L23" s="116"/>
      <c r="M23" s="117"/>
      <c r="N23" s="118"/>
      <c r="O23" s="117"/>
      <c r="P23" s="118"/>
      <c r="Q23" s="119"/>
      <c r="R23" s="120"/>
      <c r="S23" s="121"/>
      <c r="T23" s="121"/>
      <c r="U23" s="121"/>
      <c r="V23" s="121"/>
      <c r="W23" s="121"/>
      <c r="X23" s="121"/>
      <c r="Y23" s="121"/>
      <c r="Z23" s="121"/>
      <c r="AA23" s="122"/>
      <c r="AB23" s="120"/>
      <c r="AC23" s="121"/>
      <c r="AD23" s="121"/>
      <c r="AE23" s="121"/>
      <c r="AF23" s="121"/>
      <c r="AG23" s="121"/>
      <c r="AH23" s="121"/>
      <c r="AI23" s="121"/>
      <c r="AJ23" s="121"/>
      <c r="AK23" s="123"/>
      <c r="AL23" s="124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</row>
    <row r="24" spans="1:51" ht="13.5" customHeight="1">
      <c r="A24" s="96" t="s">
        <v>49</v>
      </c>
      <c r="B24" s="97"/>
      <c r="C24" s="97"/>
      <c r="D24" s="97"/>
      <c r="E24" s="134">
        <v>1164</v>
      </c>
      <c r="F24" s="135"/>
      <c r="G24" s="134">
        <v>108</v>
      </c>
      <c r="H24" s="136"/>
      <c r="I24" s="134">
        <f>E24+G24</f>
        <v>1272</v>
      </c>
      <c r="J24" s="100" t="s">
        <v>75</v>
      </c>
      <c r="K24" s="101" t="s">
        <v>75</v>
      </c>
      <c r="L24" s="101" t="s">
        <v>75</v>
      </c>
      <c r="M24" s="5">
        <v>1205</v>
      </c>
      <c r="N24" s="6"/>
      <c r="O24" s="5">
        <v>128</v>
      </c>
      <c r="P24" s="6"/>
      <c r="Q24" s="11">
        <f>M24+O24</f>
        <v>1333</v>
      </c>
      <c r="R24" s="105">
        <v>9</v>
      </c>
      <c r="S24" s="106">
        <v>45</v>
      </c>
      <c r="T24" s="106">
        <v>31</v>
      </c>
      <c r="U24" s="106">
        <v>879</v>
      </c>
      <c r="V24" s="106">
        <v>9</v>
      </c>
      <c r="W24" s="106">
        <f>U24+V24</f>
        <v>888</v>
      </c>
      <c r="X24" s="106">
        <v>382</v>
      </c>
      <c r="Y24" s="106">
        <v>102</v>
      </c>
      <c r="Z24" s="106">
        <f>X24+Y24</f>
        <v>484</v>
      </c>
      <c r="AA24" s="107">
        <f>W24+Z24</f>
        <v>1372</v>
      </c>
      <c r="AB24" s="105">
        <v>201</v>
      </c>
      <c r="AC24" s="106">
        <v>32</v>
      </c>
      <c r="AD24" s="106">
        <v>28</v>
      </c>
      <c r="AE24" s="106">
        <v>421</v>
      </c>
      <c r="AF24" s="106">
        <v>6</v>
      </c>
      <c r="AG24" s="106">
        <f>AE24+AF24</f>
        <v>427</v>
      </c>
      <c r="AH24" s="106">
        <v>394</v>
      </c>
      <c r="AI24" s="106">
        <v>48</v>
      </c>
      <c r="AJ24" s="106">
        <f>AH24+AI24</f>
        <v>442</v>
      </c>
      <c r="AK24" s="108">
        <f>AG24+AJ24</f>
        <v>869</v>
      </c>
      <c r="AL24" s="109">
        <v>203</v>
      </c>
      <c r="AM24" s="106">
        <v>32</v>
      </c>
      <c r="AN24" s="106">
        <v>28</v>
      </c>
      <c r="AO24" s="106">
        <v>56</v>
      </c>
      <c r="AP24" s="106">
        <v>259</v>
      </c>
      <c r="AQ24" s="106">
        <v>5</v>
      </c>
      <c r="AR24" s="106">
        <f>SUM(AO24:AQ24)</f>
        <v>320</v>
      </c>
      <c r="AS24" s="106">
        <v>197</v>
      </c>
      <c r="AT24" s="106">
        <v>64</v>
      </c>
      <c r="AU24" s="106">
        <v>74</v>
      </c>
      <c r="AV24" s="106">
        <v>31</v>
      </c>
      <c r="AW24" s="106">
        <v>10</v>
      </c>
      <c r="AX24" s="106">
        <f>SUM(AS24:AW24)</f>
        <v>376</v>
      </c>
      <c r="AY24" s="106">
        <f>SUM(AR24,AX24)</f>
        <v>696</v>
      </c>
    </row>
    <row r="25" spans="1:51" ht="13.5">
      <c r="A25" s="111" t="s">
        <v>50</v>
      </c>
      <c r="B25" s="112"/>
      <c r="C25" s="112"/>
      <c r="D25" s="112"/>
      <c r="E25" s="137"/>
      <c r="F25" s="138"/>
      <c r="G25" s="137"/>
      <c r="H25" s="139"/>
      <c r="I25" s="137"/>
      <c r="J25" s="115"/>
      <c r="K25" s="116"/>
      <c r="L25" s="116"/>
      <c r="M25" s="7"/>
      <c r="N25" s="8"/>
      <c r="O25" s="7"/>
      <c r="P25" s="8"/>
      <c r="Q25" s="12"/>
      <c r="R25" s="120"/>
      <c r="S25" s="121"/>
      <c r="T25" s="121"/>
      <c r="U25" s="121"/>
      <c r="V25" s="121"/>
      <c r="W25" s="121"/>
      <c r="X25" s="121"/>
      <c r="Y25" s="121"/>
      <c r="Z25" s="121"/>
      <c r="AA25" s="122"/>
      <c r="AB25" s="120"/>
      <c r="AC25" s="121"/>
      <c r="AD25" s="121"/>
      <c r="AE25" s="121"/>
      <c r="AF25" s="121"/>
      <c r="AG25" s="121"/>
      <c r="AH25" s="121"/>
      <c r="AI25" s="121"/>
      <c r="AJ25" s="121"/>
      <c r="AK25" s="123"/>
      <c r="AL25" s="124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</row>
    <row r="26" spans="1:51" ht="13.5">
      <c r="A26" s="96" t="s">
        <v>51</v>
      </c>
      <c r="B26" s="97"/>
      <c r="C26" s="97"/>
      <c r="D26" s="97"/>
      <c r="E26" s="98">
        <v>5965</v>
      </c>
      <c r="F26" s="126"/>
      <c r="G26" s="98">
        <v>1052</v>
      </c>
      <c r="H26" s="99"/>
      <c r="I26" s="98">
        <f>E26+G26</f>
        <v>7017</v>
      </c>
      <c r="J26" s="100">
        <v>39</v>
      </c>
      <c r="K26" s="101">
        <v>99</v>
      </c>
      <c r="L26" s="101">
        <v>229</v>
      </c>
      <c r="M26" s="102">
        <v>4942</v>
      </c>
      <c r="N26" s="103"/>
      <c r="O26" s="102">
        <v>1115</v>
      </c>
      <c r="P26" s="103"/>
      <c r="Q26" s="104">
        <f>M26+O26</f>
        <v>6057</v>
      </c>
      <c r="R26" s="105">
        <v>11</v>
      </c>
      <c r="S26" s="106">
        <v>85</v>
      </c>
      <c r="T26" s="106">
        <v>262</v>
      </c>
      <c r="U26" s="106">
        <v>5508</v>
      </c>
      <c r="V26" s="106">
        <v>113</v>
      </c>
      <c r="W26" s="106">
        <f>U26+V26</f>
        <v>5621</v>
      </c>
      <c r="X26" s="106">
        <v>1332</v>
      </c>
      <c r="Y26" s="106">
        <v>1136</v>
      </c>
      <c r="Z26" s="106">
        <f>X26+Y26</f>
        <v>2468</v>
      </c>
      <c r="AA26" s="107">
        <f>W26+Z26</f>
        <v>8089</v>
      </c>
      <c r="AB26" s="105">
        <v>28</v>
      </c>
      <c r="AC26" s="106">
        <v>57</v>
      </c>
      <c r="AD26" s="106">
        <v>180</v>
      </c>
      <c r="AE26" s="106">
        <v>4959</v>
      </c>
      <c r="AF26" s="106">
        <v>4</v>
      </c>
      <c r="AG26" s="106">
        <f>AE26+AF26</f>
        <v>4963</v>
      </c>
      <c r="AH26" s="106">
        <v>1517</v>
      </c>
      <c r="AI26" s="106">
        <v>1007</v>
      </c>
      <c r="AJ26" s="106">
        <f>AH26+AI26</f>
        <v>2524</v>
      </c>
      <c r="AK26" s="108">
        <f>AG26+AJ26</f>
        <v>7487</v>
      </c>
      <c r="AL26" s="109">
        <v>8</v>
      </c>
      <c r="AM26" s="106">
        <v>76</v>
      </c>
      <c r="AN26" s="106">
        <v>245</v>
      </c>
      <c r="AO26" s="106">
        <v>461</v>
      </c>
      <c r="AP26" s="106">
        <v>2607</v>
      </c>
      <c r="AQ26" s="106">
        <v>7</v>
      </c>
      <c r="AR26" s="106">
        <f>SUM(AO26:AQ26)</f>
        <v>3075</v>
      </c>
      <c r="AS26" s="106">
        <v>701</v>
      </c>
      <c r="AT26" s="106">
        <v>260</v>
      </c>
      <c r="AU26" s="106">
        <v>355</v>
      </c>
      <c r="AV26" s="106">
        <v>821</v>
      </c>
      <c r="AW26" s="106">
        <v>113</v>
      </c>
      <c r="AX26" s="106">
        <f>SUM(AS26:AW26)</f>
        <v>2250</v>
      </c>
      <c r="AY26" s="106">
        <f>SUM(AR26,AX26)</f>
        <v>5325</v>
      </c>
    </row>
    <row r="27" spans="1:51" ht="13.5">
      <c r="A27" s="111" t="s">
        <v>52</v>
      </c>
      <c r="B27" s="112"/>
      <c r="C27" s="112"/>
      <c r="D27" s="112"/>
      <c r="E27" s="113"/>
      <c r="F27" s="128"/>
      <c r="G27" s="113"/>
      <c r="H27" s="114"/>
      <c r="I27" s="113"/>
      <c r="J27" s="115"/>
      <c r="K27" s="116"/>
      <c r="L27" s="116"/>
      <c r="M27" s="117"/>
      <c r="N27" s="118"/>
      <c r="O27" s="117"/>
      <c r="P27" s="118"/>
      <c r="Q27" s="119"/>
      <c r="R27" s="120"/>
      <c r="S27" s="121"/>
      <c r="T27" s="121"/>
      <c r="U27" s="121"/>
      <c r="V27" s="121"/>
      <c r="W27" s="121"/>
      <c r="X27" s="121"/>
      <c r="Y27" s="121"/>
      <c r="Z27" s="121"/>
      <c r="AA27" s="122"/>
      <c r="AB27" s="120"/>
      <c r="AC27" s="121"/>
      <c r="AD27" s="121"/>
      <c r="AE27" s="121"/>
      <c r="AF27" s="121"/>
      <c r="AG27" s="121"/>
      <c r="AH27" s="121"/>
      <c r="AI27" s="121"/>
      <c r="AJ27" s="121"/>
      <c r="AK27" s="123"/>
      <c r="AL27" s="124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</row>
    <row r="28" spans="1:51" ht="13.5">
      <c r="A28" s="96" t="s">
        <v>51</v>
      </c>
      <c r="B28" s="97"/>
      <c r="C28" s="97"/>
      <c r="D28" s="97"/>
      <c r="E28" s="98">
        <v>4780</v>
      </c>
      <c r="F28" s="126"/>
      <c r="G28" s="98">
        <v>257</v>
      </c>
      <c r="H28" s="99"/>
      <c r="I28" s="98">
        <f>E28+G28</f>
        <v>5037</v>
      </c>
      <c r="J28" s="100">
        <v>8</v>
      </c>
      <c r="K28" s="101">
        <v>125</v>
      </c>
      <c r="L28" s="101">
        <v>347</v>
      </c>
      <c r="M28" s="102">
        <v>5045</v>
      </c>
      <c r="N28" s="103"/>
      <c r="O28" s="102">
        <v>167</v>
      </c>
      <c r="P28" s="103"/>
      <c r="Q28" s="104">
        <f>M28+O28</f>
        <v>5212</v>
      </c>
      <c r="R28" s="105">
        <v>4</v>
      </c>
      <c r="S28" s="106">
        <v>98</v>
      </c>
      <c r="T28" s="106">
        <v>396</v>
      </c>
      <c r="U28" s="106">
        <v>6691</v>
      </c>
      <c r="V28" s="106">
        <v>8</v>
      </c>
      <c r="W28" s="106">
        <f>U28+V28</f>
        <v>6699</v>
      </c>
      <c r="X28" s="106">
        <v>1755</v>
      </c>
      <c r="Y28" s="106">
        <v>578</v>
      </c>
      <c r="Z28" s="106">
        <f>X28+Y28</f>
        <v>2333</v>
      </c>
      <c r="AA28" s="107">
        <f>W28+Z28</f>
        <v>9032</v>
      </c>
      <c r="AB28" s="105">
        <v>22</v>
      </c>
      <c r="AC28" s="106">
        <v>84</v>
      </c>
      <c r="AD28" s="106">
        <v>245</v>
      </c>
      <c r="AE28" s="106">
        <v>4826</v>
      </c>
      <c r="AF28" s="106">
        <v>0</v>
      </c>
      <c r="AG28" s="106">
        <f>AE28+AF28</f>
        <v>4826</v>
      </c>
      <c r="AH28" s="106">
        <v>1897</v>
      </c>
      <c r="AI28" s="106">
        <v>104</v>
      </c>
      <c r="AJ28" s="106">
        <f>AH28+AI28</f>
        <v>2001</v>
      </c>
      <c r="AK28" s="108">
        <f>AG28+AJ28</f>
        <v>6827</v>
      </c>
      <c r="AL28" s="109">
        <v>26</v>
      </c>
      <c r="AM28" s="106">
        <v>132</v>
      </c>
      <c r="AN28" s="106">
        <v>322</v>
      </c>
      <c r="AO28" s="106">
        <v>622</v>
      </c>
      <c r="AP28" s="106">
        <v>2122</v>
      </c>
      <c r="AQ28" s="106" t="s">
        <v>78</v>
      </c>
      <c r="AR28" s="106">
        <f>SUM(AO28:AQ28)</f>
        <v>2744</v>
      </c>
      <c r="AS28" s="106">
        <v>777</v>
      </c>
      <c r="AT28" s="106">
        <v>244</v>
      </c>
      <c r="AU28" s="106">
        <v>248</v>
      </c>
      <c r="AV28" s="106">
        <v>39</v>
      </c>
      <c r="AW28" s="106">
        <v>46</v>
      </c>
      <c r="AX28" s="106">
        <f>SUM(AS28:AW28)</f>
        <v>1354</v>
      </c>
      <c r="AY28" s="106">
        <f>SUM(AR28,AX28)</f>
        <v>4098</v>
      </c>
    </row>
    <row r="29" spans="1:51" ht="13.5">
      <c r="A29" s="111" t="s">
        <v>53</v>
      </c>
      <c r="B29" s="112"/>
      <c r="C29" s="112"/>
      <c r="D29" s="112"/>
      <c r="E29" s="113"/>
      <c r="F29" s="128"/>
      <c r="G29" s="113"/>
      <c r="H29" s="114"/>
      <c r="I29" s="113"/>
      <c r="J29" s="115"/>
      <c r="K29" s="116"/>
      <c r="L29" s="116"/>
      <c r="M29" s="117"/>
      <c r="N29" s="118"/>
      <c r="O29" s="117"/>
      <c r="P29" s="118"/>
      <c r="Q29" s="119"/>
      <c r="R29" s="120"/>
      <c r="S29" s="121"/>
      <c r="T29" s="121"/>
      <c r="U29" s="121"/>
      <c r="V29" s="121"/>
      <c r="W29" s="121"/>
      <c r="X29" s="121"/>
      <c r="Y29" s="121"/>
      <c r="Z29" s="121"/>
      <c r="AA29" s="122"/>
      <c r="AB29" s="120"/>
      <c r="AC29" s="121"/>
      <c r="AD29" s="121"/>
      <c r="AE29" s="121"/>
      <c r="AF29" s="121"/>
      <c r="AG29" s="121"/>
      <c r="AH29" s="121"/>
      <c r="AI29" s="121"/>
      <c r="AJ29" s="121"/>
      <c r="AK29" s="123"/>
      <c r="AL29" s="124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</row>
    <row r="30" spans="1:51" ht="13.5" customHeight="1">
      <c r="A30" s="140" t="s">
        <v>51</v>
      </c>
      <c r="B30" s="97"/>
      <c r="C30" s="97"/>
      <c r="D30" s="97"/>
      <c r="E30" s="134">
        <v>3478</v>
      </c>
      <c r="F30" s="135"/>
      <c r="G30" s="134">
        <v>504</v>
      </c>
      <c r="H30" s="136"/>
      <c r="I30" s="134">
        <f>E30+G30</f>
        <v>3982</v>
      </c>
      <c r="J30" s="100" t="s">
        <v>77</v>
      </c>
      <c r="K30" s="101" t="s">
        <v>77</v>
      </c>
      <c r="L30" s="101" t="s">
        <v>77</v>
      </c>
      <c r="M30" s="5">
        <v>3362</v>
      </c>
      <c r="N30" s="6"/>
      <c r="O30" s="5">
        <v>399</v>
      </c>
      <c r="P30" s="6"/>
      <c r="Q30" s="11">
        <f>M30+O30</f>
        <v>3761</v>
      </c>
      <c r="R30" s="105">
        <v>6</v>
      </c>
      <c r="S30" s="106">
        <v>81</v>
      </c>
      <c r="T30" s="106">
        <v>142</v>
      </c>
      <c r="U30" s="106">
        <v>2971</v>
      </c>
      <c r="V30" s="106">
        <v>6</v>
      </c>
      <c r="W30" s="106">
        <f>U30+V30</f>
        <v>2977</v>
      </c>
      <c r="X30" s="106">
        <v>881</v>
      </c>
      <c r="Y30" s="106">
        <v>524</v>
      </c>
      <c r="Z30" s="106">
        <f>X30+Y30</f>
        <v>1405</v>
      </c>
      <c r="AA30" s="107">
        <f>W30+Z30</f>
        <v>4382</v>
      </c>
      <c r="AB30" s="105">
        <v>59</v>
      </c>
      <c r="AC30" s="106">
        <v>107</v>
      </c>
      <c r="AD30" s="106">
        <v>113</v>
      </c>
      <c r="AE30" s="106">
        <v>2320</v>
      </c>
      <c r="AF30" s="106">
        <v>0</v>
      </c>
      <c r="AG30" s="106">
        <f>AE30+AF30</f>
        <v>2320</v>
      </c>
      <c r="AH30" s="106">
        <v>1273</v>
      </c>
      <c r="AI30" s="106">
        <v>263</v>
      </c>
      <c r="AJ30" s="106">
        <f>AH30+AI30</f>
        <v>1536</v>
      </c>
      <c r="AK30" s="108">
        <f>AG30+AJ30</f>
        <v>3856</v>
      </c>
      <c r="AL30" s="109">
        <v>60</v>
      </c>
      <c r="AM30" s="106">
        <v>108</v>
      </c>
      <c r="AN30" s="106">
        <v>114</v>
      </c>
      <c r="AO30" s="106">
        <v>398</v>
      </c>
      <c r="AP30" s="106">
        <v>1017</v>
      </c>
      <c r="AQ30" s="106" t="s">
        <v>76</v>
      </c>
      <c r="AR30" s="106">
        <f>SUM(AO30:AQ30)</f>
        <v>1415</v>
      </c>
      <c r="AS30" s="106">
        <v>445</v>
      </c>
      <c r="AT30" s="106">
        <v>203</v>
      </c>
      <c r="AU30" s="106">
        <v>183</v>
      </c>
      <c r="AV30" s="106">
        <v>138</v>
      </c>
      <c r="AW30" s="106">
        <v>65</v>
      </c>
      <c r="AX30" s="106">
        <f>SUM(AS30:AW30)</f>
        <v>1034</v>
      </c>
      <c r="AY30" s="106">
        <f>SUM(AR30,AX30)</f>
        <v>2449</v>
      </c>
    </row>
    <row r="31" spans="1:51" ht="13.5">
      <c r="A31" s="141" t="s">
        <v>0</v>
      </c>
      <c r="B31" s="112"/>
      <c r="C31" s="112"/>
      <c r="D31" s="112"/>
      <c r="E31" s="137"/>
      <c r="F31" s="138"/>
      <c r="G31" s="137"/>
      <c r="H31" s="139"/>
      <c r="I31" s="137"/>
      <c r="J31" s="115"/>
      <c r="K31" s="116"/>
      <c r="L31" s="116"/>
      <c r="M31" s="7"/>
      <c r="N31" s="8"/>
      <c r="O31" s="7"/>
      <c r="P31" s="8"/>
      <c r="Q31" s="12"/>
      <c r="R31" s="120"/>
      <c r="S31" s="121"/>
      <c r="T31" s="121"/>
      <c r="U31" s="121"/>
      <c r="V31" s="121"/>
      <c r="W31" s="121"/>
      <c r="X31" s="121"/>
      <c r="Y31" s="121"/>
      <c r="Z31" s="121"/>
      <c r="AA31" s="122"/>
      <c r="AB31" s="120"/>
      <c r="AC31" s="121"/>
      <c r="AD31" s="121"/>
      <c r="AE31" s="121"/>
      <c r="AF31" s="121"/>
      <c r="AG31" s="121"/>
      <c r="AH31" s="121"/>
      <c r="AI31" s="121"/>
      <c r="AJ31" s="121"/>
      <c r="AK31" s="123"/>
      <c r="AL31" s="124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</row>
    <row r="32" spans="1:51" ht="13.5">
      <c r="A32" s="140" t="s">
        <v>51</v>
      </c>
      <c r="B32" s="97"/>
      <c r="C32" s="97"/>
      <c r="D32" s="97"/>
      <c r="E32" s="98">
        <v>6562</v>
      </c>
      <c r="F32" s="99"/>
      <c r="G32" s="98">
        <v>896</v>
      </c>
      <c r="H32" s="99"/>
      <c r="I32" s="98">
        <f>E32+G32</f>
        <v>7458</v>
      </c>
      <c r="J32" s="100">
        <v>89</v>
      </c>
      <c r="K32" s="101">
        <v>258</v>
      </c>
      <c r="L32" s="101">
        <v>201</v>
      </c>
      <c r="M32" s="102">
        <v>6896</v>
      </c>
      <c r="N32" s="103"/>
      <c r="O32" s="102">
        <v>976</v>
      </c>
      <c r="P32" s="103"/>
      <c r="Q32" s="104">
        <f>M32+O32</f>
        <v>7872</v>
      </c>
      <c r="R32" s="105">
        <v>115</v>
      </c>
      <c r="S32" s="106">
        <v>306</v>
      </c>
      <c r="T32" s="106">
        <v>273</v>
      </c>
      <c r="U32" s="106">
        <v>6890</v>
      </c>
      <c r="V32" s="106">
        <v>128</v>
      </c>
      <c r="W32" s="106">
        <f>U32+V32</f>
        <v>7018</v>
      </c>
      <c r="X32" s="106">
        <v>1615</v>
      </c>
      <c r="Y32" s="106">
        <v>932</v>
      </c>
      <c r="Z32" s="106">
        <f>X32+Y32</f>
        <v>2547</v>
      </c>
      <c r="AA32" s="107">
        <f>W32+Z32</f>
        <v>9565</v>
      </c>
      <c r="AB32" s="105">
        <v>120</v>
      </c>
      <c r="AC32" s="106">
        <v>158</v>
      </c>
      <c r="AD32" s="106">
        <v>136</v>
      </c>
      <c r="AE32" s="106">
        <v>5379</v>
      </c>
      <c r="AF32" s="106">
        <v>18</v>
      </c>
      <c r="AG32" s="106">
        <f>AE32+AF32</f>
        <v>5397</v>
      </c>
      <c r="AH32" s="106">
        <v>1229</v>
      </c>
      <c r="AI32" s="106">
        <v>490</v>
      </c>
      <c r="AJ32" s="106">
        <f>AH32+AI32</f>
        <v>1719</v>
      </c>
      <c r="AK32" s="108">
        <f>AG32+AJ32</f>
        <v>7116</v>
      </c>
      <c r="AL32" s="109">
        <v>61</v>
      </c>
      <c r="AM32" s="106">
        <v>252</v>
      </c>
      <c r="AN32" s="106">
        <v>195</v>
      </c>
      <c r="AO32" s="106">
        <v>502</v>
      </c>
      <c r="AP32" s="106">
        <v>2981</v>
      </c>
      <c r="AQ32" s="106">
        <v>21</v>
      </c>
      <c r="AR32" s="106">
        <f>SUM(AO32:AQ32)</f>
        <v>3504</v>
      </c>
      <c r="AS32" s="106">
        <v>568</v>
      </c>
      <c r="AT32" s="106">
        <v>361</v>
      </c>
      <c r="AU32" s="106">
        <v>310</v>
      </c>
      <c r="AV32" s="106">
        <v>546</v>
      </c>
      <c r="AW32" s="106">
        <v>83</v>
      </c>
      <c r="AX32" s="106">
        <f>SUM(AS32:AW32)</f>
        <v>1868</v>
      </c>
      <c r="AY32" s="106">
        <f>SUM(AR32,AX32)</f>
        <v>5372</v>
      </c>
    </row>
    <row r="33" spans="1:51" ht="13.5">
      <c r="A33" s="141" t="s">
        <v>1</v>
      </c>
      <c r="B33" s="112"/>
      <c r="C33" s="112"/>
      <c r="D33" s="112"/>
      <c r="E33" s="113"/>
      <c r="F33" s="114"/>
      <c r="G33" s="113"/>
      <c r="H33" s="114"/>
      <c r="I33" s="113"/>
      <c r="J33" s="115"/>
      <c r="K33" s="116"/>
      <c r="L33" s="116"/>
      <c r="M33" s="117"/>
      <c r="N33" s="118"/>
      <c r="O33" s="117"/>
      <c r="P33" s="118"/>
      <c r="Q33" s="119"/>
      <c r="R33" s="120"/>
      <c r="S33" s="121"/>
      <c r="T33" s="121"/>
      <c r="U33" s="121"/>
      <c r="V33" s="121"/>
      <c r="W33" s="121"/>
      <c r="X33" s="121"/>
      <c r="Y33" s="121"/>
      <c r="Z33" s="121"/>
      <c r="AA33" s="122"/>
      <c r="AB33" s="120"/>
      <c r="AC33" s="121"/>
      <c r="AD33" s="121"/>
      <c r="AE33" s="121"/>
      <c r="AF33" s="121"/>
      <c r="AG33" s="121"/>
      <c r="AH33" s="121"/>
      <c r="AI33" s="121"/>
      <c r="AJ33" s="121"/>
      <c r="AK33" s="123"/>
      <c r="AL33" s="124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</row>
    <row r="34" spans="1:51" ht="13.5">
      <c r="A34" s="96" t="s">
        <v>51</v>
      </c>
      <c r="B34" s="97"/>
      <c r="C34" s="97"/>
      <c r="D34" s="97"/>
      <c r="E34" s="98">
        <v>8159</v>
      </c>
      <c r="F34" s="99"/>
      <c r="G34" s="98">
        <v>1676</v>
      </c>
      <c r="H34" s="99"/>
      <c r="I34" s="98">
        <f>E34+G34</f>
        <v>9835</v>
      </c>
      <c r="J34" s="100">
        <v>84</v>
      </c>
      <c r="K34" s="101">
        <v>16</v>
      </c>
      <c r="L34" s="101">
        <v>119</v>
      </c>
      <c r="M34" s="102">
        <v>8719</v>
      </c>
      <c r="N34" s="103"/>
      <c r="O34" s="102">
        <v>1130</v>
      </c>
      <c r="P34" s="103"/>
      <c r="Q34" s="104">
        <f>M34+O34</f>
        <v>9849</v>
      </c>
      <c r="R34" s="105">
        <v>21</v>
      </c>
      <c r="S34" s="106">
        <v>15</v>
      </c>
      <c r="T34" s="106">
        <v>124</v>
      </c>
      <c r="U34" s="106">
        <v>14453</v>
      </c>
      <c r="V34" s="106">
        <v>598</v>
      </c>
      <c r="W34" s="106">
        <f>U34+V34</f>
        <v>15051</v>
      </c>
      <c r="X34" s="106">
        <v>2023</v>
      </c>
      <c r="Y34" s="106">
        <v>1689</v>
      </c>
      <c r="Z34" s="106">
        <f>X34+Y34</f>
        <v>3712</v>
      </c>
      <c r="AA34" s="107">
        <f>W34+Z34</f>
        <v>18763</v>
      </c>
      <c r="AB34" s="105">
        <v>8</v>
      </c>
      <c r="AC34" s="106">
        <v>7</v>
      </c>
      <c r="AD34" s="106">
        <v>55</v>
      </c>
      <c r="AE34" s="106">
        <v>5770</v>
      </c>
      <c r="AF34" s="106">
        <v>56</v>
      </c>
      <c r="AG34" s="106">
        <f>AE34+AF34</f>
        <v>5826</v>
      </c>
      <c r="AH34" s="106">
        <v>1145</v>
      </c>
      <c r="AI34" s="106">
        <v>1186</v>
      </c>
      <c r="AJ34" s="106">
        <f>AH34+AI34</f>
        <v>2331</v>
      </c>
      <c r="AK34" s="108">
        <f>AG34+AJ34</f>
        <v>8157</v>
      </c>
      <c r="AL34" s="109">
        <v>21</v>
      </c>
      <c r="AM34" s="106">
        <v>35</v>
      </c>
      <c r="AN34" s="106">
        <v>85</v>
      </c>
      <c r="AO34" s="106">
        <v>617</v>
      </c>
      <c r="AP34" s="106">
        <v>3987</v>
      </c>
      <c r="AQ34" s="106">
        <v>59</v>
      </c>
      <c r="AR34" s="106">
        <f>SUM(AO34:AQ34)</f>
        <v>4663</v>
      </c>
      <c r="AS34" s="106">
        <v>451</v>
      </c>
      <c r="AT34" s="106">
        <v>289</v>
      </c>
      <c r="AU34" s="106">
        <v>331</v>
      </c>
      <c r="AV34" s="106">
        <v>1248</v>
      </c>
      <c r="AW34" s="106">
        <v>144</v>
      </c>
      <c r="AX34" s="106">
        <f>SUM(AS34:AW34)</f>
        <v>2463</v>
      </c>
      <c r="AY34" s="106">
        <f>SUM(AR34,AX34)</f>
        <v>7126</v>
      </c>
    </row>
    <row r="35" spans="1:51" ht="13.5">
      <c r="A35" s="111" t="s">
        <v>43</v>
      </c>
      <c r="B35" s="112"/>
      <c r="C35" s="112"/>
      <c r="D35" s="112"/>
      <c r="E35" s="113"/>
      <c r="F35" s="114"/>
      <c r="G35" s="113"/>
      <c r="H35" s="114"/>
      <c r="I35" s="113"/>
      <c r="J35" s="115"/>
      <c r="K35" s="116"/>
      <c r="L35" s="116"/>
      <c r="M35" s="117"/>
      <c r="N35" s="118"/>
      <c r="O35" s="117"/>
      <c r="P35" s="118"/>
      <c r="Q35" s="119"/>
      <c r="R35" s="120"/>
      <c r="S35" s="121"/>
      <c r="T35" s="121"/>
      <c r="U35" s="121"/>
      <c r="V35" s="121"/>
      <c r="W35" s="121"/>
      <c r="X35" s="121"/>
      <c r="Y35" s="121"/>
      <c r="Z35" s="121"/>
      <c r="AA35" s="122"/>
      <c r="AB35" s="120"/>
      <c r="AC35" s="121"/>
      <c r="AD35" s="121"/>
      <c r="AE35" s="121"/>
      <c r="AF35" s="121"/>
      <c r="AG35" s="121"/>
      <c r="AH35" s="121"/>
      <c r="AI35" s="121"/>
      <c r="AJ35" s="121"/>
      <c r="AK35" s="123"/>
      <c r="AL35" s="124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</row>
    <row r="36" spans="1:51" ht="13.5">
      <c r="A36" s="96" t="s">
        <v>51</v>
      </c>
      <c r="B36" s="97"/>
      <c r="C36" s="97"/>
      <c r="D36" s="97"/>
      <c r="E36" s="98">
        <v>10981</v>
      </c>
      <c r="F36" s="99"/>
      <c r="G36" s="98">
        <v>1067</v>
      </c>
      <c r="H36" s="99"/>
      <c r="I36" s="98">
        <f>E36+G36</f>
        <v>12048</v>
      </c>
      <c r="J36" s="100">
        <v>154</v>
      </c>
      <c r="K36" s="101">
        <v>69</v>
      </c>
      <c r="L36" s="101">
        <v>218</v>
      </c>
      <c r="M36" s="102">
        <v>11052</v>
      </c>
      <c r="N36" s="103"/>
      <c r="O36" s="102">
        <v>968</v>
      </c>
      <c r="P36" s="103"/>
      <c r="Q36" s="104">
        <f>M36+O36</f>
        <v>12020</v>
      </c>
      <c r="R36" s="105">
        <v>215</v>
      </c>
      <c r="S36" s="106">
        <v>73</v>
      </c>
      <c r="T36" s="106">
        <v>205</v>
      </c>
      <c r="U36" s="106">
        <v>11992</v>
      </c>
      <c r="V36" s="106">
        <v>306</v>
      </c>
      <c r="W36" s="106">
        <f>U36+V36</f>
        <v>12298</v>
      </c>
      <c r="X36" s="106">
        <v>2426</v>
      </c>
      <c r="Y36" s="106">
        <v>1423</v>
      </c>
      <c r="Z36" s="106">
        <f>X36+Y36</f>
        <v>3849</v>
      </c>
      <c r="AA36" s="107">
        <f>W36+Z36</f>
        <v>16147</v>
      </c>
      <c r="AB36" s="105">
        <v>30</v>
      </c>
      <c r="AC36" s="106">
        <v>50</v>
      </c>
      <c r="AD36" s="106">
        <v>164</v>
      </c>
      <c r="AE36" s="106">
        <v>12455</v>
      </c>
      <c r="AF36" s="106">
        <v>51</v>
      </c>
      <c r="AG36" s="106">
        <f>AE36+AF36</f>
        <v>12506</v>
      </c>
      <c r="AH36" s="106">
        <v>3552</v>
      </c>
      <c r="AI36" s="106">
        <v>999</v>
      </c>
      <c r="AJ36" s="106">
        <f>AH36+AI36</f>
        <v>4551</v>
      </c>
      <c r="AK36" s="108">
        <f>AG36+AJ36</f>
        <v>17057</v>
      </c>
      <c r="AL36" s="109">
        <v>46</v>
      </c>
      <c r="AM36" s="106">
        <v>84</v>
      </c>
      <c r="AN36" s="106">
        <v>250</v>
      </c>
      <c r="AO36" s="106">
        <v>1514</v>
      </c>
      <c r="AP36" s="106">
        <v>6784</v>
      </c>
      <c r="AQ36" s="106">
        <v>71</v>
      </c>
      <c r="AR36" s="106">
        <f>SUM(AO36:AQ36)</f>
        <v>8369</v>
      </c>
      <c r="AS36" s="106">
        <v>1267</v>
      </c>
      <c r="AT36" s="106">
        <v>607</v>
      </c>
      <c r="AU36" s="106">
        <v>944</v>
      </c>
      <c r="AV36" s="106">
        <v>794</v>
      </c>
      <c r="AW36" s="106">
        <v>179</v>
      </c>
      <c r="AX36" s="106">
        <f>SUM(AS36:AW36)</f>
        <v>3791</v>
      </c>
      <c r="AY36" s="106">
        <f>SUM(AR36,AX36)</f>
        <v>12160</v>
      </c>
    </row>
    <row r="37" spans="1:51" ht="13.5">
      <c r="A37" s="111" t="s">
        <v>54</v>
      </c>
      <c r="B37" s="112"/>
      <c r="C37" s="112"/>
      <c r="D37" s="112"/>
      <c r="E37" s="113"/>
      <c r="F37" s="114"/>
      <c r="G37" s="113"/>
      <c r="H37" s="114"/>
      <c r="I37" s="113"/>
      <c r="J37" s="115"/>
      <c r="K37" s="116"/>
      <c r="L37" s="116"/>
      <c r="M37" s="117"/>
      <c r="N37" s="118"/>
      <c r="O37" s="117"/>
      <c r="P37" s="118"/>
      <c r="Q37" s="119"/>
      <c r="R37" s="120"/>
      <c r="S37" s="121"/>
      <c r="T37" s="121"/>
      <c r="U37" s="121"/>
      <c r="V37" s="121"/>
      <c r="W37" s="121"/>
      <c r="X37" s="121"/>
      <c r="Y37" s="121"/>
      <c r="Z37" s="121"/>
      <c r="AA37" s="122"/>
      <c r="AB37" s="120"/>
      <c r="AC37" s="121"/>
      <c r="AD37" s="121"/>
      <c r="AE37" s="121"/>
      <c r="AF37" s="121"/>
      <c r="AG37" s="121"/>
      <c r="AH37" s="121"/>
      <c r="AI37" s="121"/>
      <c r="AJ37" s="121"/>
      <c r="AK37" s="123"/>
      <c r="AL37" s="124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</row>
    <row r="38" spans="1:51" ht="13.5" customHeight="1">
      <c r="A38" s="96" t="s">
        <v>55</v>
      </c>
      <c r="B38" s="97"/>
      <c r="C38" s="97"/>
      <c r="D38" s="97"/>
      <c r="E38" s="134">
        <v>4640</v>
      </c>
      <c r="F38" s="136"/>
      <c r="G38" s="134">
        <v>316</v>
      </c>
      <c r="H38" s="136"/>
      <c r="I38" s="134">
        <f>E38+G38</f>
        <v>4956</v>
      </c>
      <c r="J38" s="100" t="s">
        <v>79</v>
      </c>
      <c r="K38" s="101" t="s">
        <v>79</v>
      </c>
      <c r="L38" s="101" t="s">
        <v>79</v>
      </c>
      <c r="M38" s="5">
        <v>4454</v>
      </c>
      <c r="N38" s="6"/>
      <c r="O38" s="5">
        <v>204</v>
      </c>
      <c r="P38" s="6"/>
      <c r="Q38" s="11">
        <f>M38+O38</f>
        <v>4658</v>
      </c>
      <c r="R38" s="105">
        <v>3575</v>
      </c>
      <c r="S38" s="106">
        <v>1656</v>
      </c>
      <c r="T38" s="106">
        <v>353</v>
      </c>
      <c r="U38" s="106">
        <v>3223</v>
      </c>
      <c r="V38" s="106">
        <v>16</v>
      </c>
      <c r="W38" s="106">
        <f>U38+V38</f>
        <v>3239</v>
      </c>
      <c r="X38" s="106">
        <v>1211</v>
      </c>
      <c r="Y38" s="106">
        <v>170</v>
      </c>
      <c r="Z38" s="106">
        <f>X38+Y38</f>
        <v>1381</v>
      </c>
      <c r="AA38" s="107">
        <f>W38+Z38</f>
        <v>4620</v>
      </c>
      <c r="AB38" s="105">
        <v>1040</v>
      </c>
      <c r="AC38" s="106">
        <v>422</v>
      </c>
      <c r="AD38" s="106">
        <v>486</v>
      </c>
      <c r="AE38" s="106">
        <v>3302</v>
      </c>
      <c r="AF38" s="106">
        <v>5</v>
      </c>
      <c r="AG38" s="106">
        <f>AE38+AF38</f>
        <v>3307</v>
      </c>
      <c r="AH38" s="106">
        <v>675</v>
      </c>
      <c r="AI38" s="106">
        <v>112</v>
      </c>
      <c r="AJ38" s="106">
        <f>AH38+AI38</f>
        <v>787</v>
      </c>
      <c r="AK38" s="108">
        <f>AG38+AJ38</f>
        <v>4094</v>
      </c>
      <c r="AL38" s="109">
        <v>159</v>
      </c>
      <c r="AM38" s="106">
        <v>333</v>
      </c>
      <c r="AN38" s="106">
        <v>225</v>
      </c>
      <c r="AO38" s="106">
        <v>244</v>
      </c>
      <c r="AP38" s="106">
        <v>603</v>
      </c>
      <c r="AQ38" s="106" t="s">
        <v>76</v>
      </c>
      <c r="AR38" s="106">
        <f>SUM(AO38:AQ38)</f>
        <v>847</v>
      </c>
      <c r="AS38" s="106">
        <v>155</v>
      </c>
      <c r="AT38" s="106">
        <v>73</v>
      </c>
      <c r="AU38" s="106">
        <v>145</v>
      </c>
      <c r="AV38" s="106">
        <v>20</v>
      </c>
      <c r="AW38" s="106">
        <v>6</v>
      </c>
      <c r="AX38" s="106">
        <f>SUM(AS38:AW38)</f>
        <v>399</v>
      </c>
      <c r="AY38" s="106">
        <f>SUM(AR38,AX38)</f>
        <v>1246</v>
      </c>
    </row>
    <row r="39" spans="1:51" ht="13.5">
      <c r="A39" s="111" t="s">
        <v>54</v>
      </c>
      <c r="B39" s="112"/>
      <c r="C39" s="112"/>
      <c r="D39" s="112"/>
      <c r="E39" s="137"/>
      <c r="F39" s="139"/>
      <c r="G39" s="137"/>
      <c r="H39" s="139"/>
      <c r="I39" s="137"/>
      <c r="J39" s="115"/>
      <c r="K39" s="116"/>
      <c r="L39" s="116"/>
      <c r="M39" s="7"/>
      <c r="N39" s="8"/>
      <c r="O39" s="7"/>
      <c r="P39" s="8"/>
      <c r="Q39" s="12"/>
      <c r="R39" s="120"/>
      <c r="S39" s="121"/>
      <c r="T39" s="121"/>
      <c r="U39" s="121"/>
      <c r="V39" s="121"/>
      <c r="W39" s="121"/>
      <c r="X39" s="121"/>
      <c r="Y39" s="121"/>
      <c r="Z39" s="121"/>
      <c r="AA39" s="122"/>
      <c r="AB39" s="120"/>
      <c r="AC39" s="121"/>
      <c r="AD39" s="121"/>
      <c r="AE39" s="121"/>
      <c r="AF39" s="121"/>
      <c r="AG39" s="121"/>
      <c r="AH39" s="121"/>
      <c r="AI39" s="121"/>
      <c r="AJ39" s="121"/>
      <c r="AK39" s="123"/>
      <c r="AL39" s="124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</row>
    <row r="40" spans="1:51" ht="13.5" customHeight="1">
      <c r="A40" s="96" t="s">
        <v>56</v>
      </c>
      <c r="B40" s="97"/>
      <c r="C40" s="97"/>
      <c r="D40" s="97"/>
      <c r="E40" s="134">
        <v>4640</v>
      </c>
      <c r="F40" s="136"/>
      <c r="G40" s="134">
        <v>316</v>
      </c>
      <c r="H40" s="136"/>
      <c r="I40" s="134">
        <f>E40+G40</f>
        <v>4956</v>
      </c>
      <c r="J40" s="100" t="s">
        <v>79</v>
      </c>
      <c r="K40" s="101" t="s">
        <v>79</v>
      </c>
      <c r="L40" s="101" t="s">
        <v>79</v>
      </c>
      <c r="M40" s="5">
        <v>4454</v>
      </c>
      <c r="N40" s="6"/>
      <c r="O40" s="5">
        <v>204</v>
      </c>
      <c r="P40" s="6"/>
      <c r="Q40" s="11">
        <f>M40+O40</f>
        <v>4658</v>
      </c>
      <c r="R40" s="105">
        <v>3575</v>
      </c>
      <c r="S40" s="106">
        <v>1656</v>
      </c>
      <c r="T40" s="106">
        <v>353</v>
      </c>
      <c r="U40" s="106">
        <v>3223</v>
      </c>
      <c r="V40" s="106">
        <v>16</v>
      </c>
      <c r="W40" s="106">
        <f>U40+V40</f>
        <v>3239</v>
      </c>
      <c r="X40" s="106">
        <v>1211</v>
      </c>
      <c r="Y40" s="106">
        <v>170</v>
      </c>
      <c r="Z40" s="106">
        <f>X40+Y40</f>
        <v>1381</v>
      </c>
      <c r="AA40" s="107">
        <f>W40+Z40</f>
        <v>4620</v>
      </c>
      <c r="AB40" s="105">
        <v>1040</v>
      </c>
      <c r="AC40" s="106">
        <v>422</v>
      </c>
      <c r="AD40" s="106">
        <v>486</v>
      </c>
      <c r="AE40" s="106">
        <v>3302</v>
      </c>
      <c r="AF40" s="106">
        <v>5</v>
      </c>
      <c r="AG40" s="106">
        <f>AE40+AF40</f>
        <v>3307</v>
      </c>
      <c r="AH40" s="106">
        <v>675</v>
      </c>
      <c r="AI40" s="106">
        <v>112</v>
      </c>
      <c r="AJ40" s="106">
        <f>AH40+AI40</f>
        <v>787</v>
      </c>
      <c r="AK40" s="108">
        <f>AG40+AJ40</f>
        <v>4094</v>
      </c>
      <c r="AL40" s="109">
        <v>159</v>
      </c>
      <c r="AM40" s="106">
        <v>333</v>
      </c>
      <c r="AN40" s="106">
        <v>225</v>
      </c>
      <c r="AO40" s="106">
        <v>244</v>
      </c>
      <c r="AP40" s="106">
        <v>603</v>
      </c>
      <c r="AQ40" s="106" t="s">
        <v>76</v>
      </c>
      <c r="AR40" s="106">
        <f>SUM(AO40:AQ40)</f>
        <v>847</v>
      </c>
      <c r="AS40" s="106">
        <v>155</v>
      </c>
      <c r="AT40" s="106">
        <v>73</v>
      </c>
      <c r="AU40" s="106">
        <v>145</v>
      </c>
      <c r="AV40" s="106">
        <v>20</v>
      </c>
      <c r="AW40" s="106">
        <v>6</v>
      </c>
      <c r="AX40" s="106">
        <f>SUM(AS40:AW40)</f>
        <v>399</v>
      </c>
      <c r="AY40" s="106">
        <f>SUM(AR40,AX40)</f>
        <v>1246</v>
      </c>
    </row>
    <row r="41" spans="1:51" ht="13.5">
      <c r="A41" s="111" t="s">
        <v>46</v>
      </c>
      <c r="B41" s="112"/>
      <c r="C41" s="112"/>
      <c r="D41" s="112"/>
      <c r="E41" s="137"/>
      <c r="F41" s="139"/>
      <c r="G41" s="137"/>
      <c r="H41" s="139"/>
      <c r="I41" s="137"/>
      <c r="J41" s="115"/>
      <c r="K41" s="116"/>
      <c r="L41" s="116"/>
      <c r="M41" s="7"/>
      <c r="N41" s="8"/>
      <c r="O41" s="7"/>
      <c r="P41" s="8"/>
      <c r="Q41" s="12"/>
      <c r="R41" s="120"/>
      <c r="S41" s="121"/>
      <c r="T41" s="121"/>
      <c r="U41" s="121"/>
      <c r="V41" s="121"/>
      <c r="W41" s="121"/>
      <c r="X41" s="121"/>
      <c r="Y41" s="121"/>
      <c r="Z41" s="121"/>
      <c r="AA41" s="122"/>
      <c r="AB41" s="120"/>
      <c r="AC41" s="121"/>
      <c r="AD41" s="121"/>
      <c r="AE41" s="121"/>
      <c r="AF41" s="121"/>
      <c r="AG41" s="121"/>
      <c r="AH41" s="121"/>
      <c r="AI41" s="121"/>
      <c r="AJ41" s="121"/>
      <c r="AK41" s="123"/>
      <c r="AL41" s="124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</row>
    <row r="42" spans="1:51" ht="13.5">
      <c r="A42" s="96" t="s">
        <v>57</v>
      </c>
      <c r="B42" s="97"/>
      <c r="C42" s="97"/>
      <c r="D42" s="97"/>
      <c r="E42" s="134">
        <v>454</v>
      </c>
      <c r="F42" s="136"/>
      <c r="G42" s="134">
        <v>51</v>
      </c>
      <c r="H42" s="136"/>
      <c r="I42" s="134">
        <f>E42+G42</f>
        <v>505</v>
      </c>
      <c r="J42" s="100" t="s">
        <v>68</v>
      </c>
      <c r="K42" s="101" t="s">
        <v>68</v>
      </c>
      <c r="L42" s="101" t="s">
        <v>68</v>
      </c>
      <c r="M42" s="5">
        <v>489</v>
      </c>
      <c r="N42" s="6"/>
      <c r="O42" s="5">
        <v>39</v>
      </c>
      <c r="P42" s="6"/>
      <c r="Q42" s="11">
        <f>M42+O42</f>
        <v>528</v>
      </c>
      <c r="R42" s="105">
        <v>38</v>
      </c>
      <c r="S42" s="106">
        <v>12</v>
      </c>
      <c r="T42" s="106">
        <v>61</v>
      </c>
      <c r="U42" s="106">
        <v>367</v>
      </c>
      <c r="V42" s="106">
        <v>1</v>
      </c>
      <c r="W42" s="106">
        <f>U42+V42</f>
        <v>368</v>
      </c>
      <c r="X42" s="106">
        <v>145</v>
      </c>
      <c r="Y42" s="106">
        <v>30</v>
      </c>
      <c r="Z42" s="106">
        <f>X42+Y42</f>
        <v>175</v>
      </c>
      <c r="AA42" s="107">
        <f>W42+Z42</f>
        <v>543</v>
      </c>
      <c r="AB42" s="105">
        <v>37</v>
      </c>
      <c r="AC42" s="106">
        <v>12</v>
      </c>
      <c r="AD42" s="106">
        <v>61</v>
      </c>
      <c r="AE42" s="106">
        <v>341</v>
      </c>
      <c r="AF42" s="106">
        <v>0</v>
      </c>
      <c r="AG42" s="106">
        <f>AE42+AF42</f>
        <v>341</v>
      </c>
      <c r="AH42" s="106">
        <v>148</v>
      </c>
      <c r="AI42" s="106">
        <v>26</v>
      </c>
      <c r="AJ42" s="106">
        <f>AH42+AI42</f>
        <v>174</v>
      </c>
      <c r="AK42" s="108">
        <f>AG42+AJ42</f>
        <v>515</v>
      </c>
      <c r="AL42" s="109">
        <v>62</v>
      </c>
      <c r="AM42" s="106">
        <v>9</v>
      </c>
      <c r="AN42" s="106">
        <v>100</v>
      </c>
      <c r="AO42" s="106">
        <v>54</v>
      </c>
      <c r="AP42" s="106">
        <v>100</v>
      </c>
      <c r="AQ42" s="106" t="s">
        <v>82</v>
      </c>
      <c r="AR42" s="106">
        <f>SUM(AO42:AQ42)</f>
        <v>154</v>
      </c>
      <c r="AS42" s="106">
        <v>86</v>
      </c>
      <c r="AT42" s="106">
        <v>29</v>
      </c>
      <c r="AU42" s="106">
        <v>8</v>
      </c>
      <c r="AV42" s="106">
        <v>5</v>
      </c>
      <c r="AW42" s="106">
        <v>10</v>
      </c>
      <c r="AX42" s="106">
        <f>SUM(AS42:AW42)</f>
        <v>138</v>
      </c>
      <c r="AY42" s="106">
        <f>SUM(AR42,AX42)</f>
        <v>292</v>
      </c>
    </row>
    <row r="43" spans="1:51" ht="13.5">
      <c r="A43" s="111" t="s">
        <v>58</v>
      </c>
      <c r="B43" s="112"/>
      <c r="C43" s="112"/>
      <c r="D43" s="112"/>
      <c r="E43" s="137"/>
      <c r="F43" s="139"/>
      <c r="G43" s="137"/>
      <c r="H43" s="139"/>
      <c r="I43" s="137"/>
      <c r="J43" s="115"/>
      <c r="K43" s="116"/>
      <c r="L43" s="116"/>
      <c r="M43" s="7"/>
      <c r="N43" s="8"/>
      <c r="O43" s="7"/>
      <c r="P43" s="8"/>
      <c r="Q43" s="12"/>
      <c r="R43" s="120"/>
      <c r="S43" s="121"/>
      <c r="T43" s="121"/>
      <c r="U43" s="121"/>
      <c r="V43" s="121"/>
      <c r="W43" s="121"/>
      <c r="X43" s="121"/>
      <c r="Y43" s="121"/>
      <c r="Z43" s="121"/>
      <c r="AA43" s="122"/>
      <c r="AB43" s="120"/>
      <c r="AC43" s="121"/>
      <c r="AD43" s="121"/>
      <c r="AE43" s="121"/>
      <c r="AF43" s="121"/>
      <c r="AG43" s="121"/>
      <c r="AH43" s="121"/>
      <c r="AI43" s="121"/>
      <c r="AJ43" s="121"/>
      <c r="AK43" s="123"/>
      <c r="AL43" s="124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</row>
    <row r="44" spans="1:51" ht="13.5" customHeight="1">
      <c r="A44" s="96" t="s">
        <v>59</v>
      </c>
      <c r="B44" s="97"/>
      <c r="C44" s="97"/>
      <c r="D44" s="97"/>
      <c r="E44" s="134">
        <v>376</v>
      </c>
      <c r="F44" s="136"/>
      <c r="G44" s="134">
        <v>56</v>
      </c>
      <c r="H44" s="136"/>
      <c r="I44" s="134">
        <f>E44+G44</f>
        <v>432</v>
      </c>
      <c r="J44" s="100" t="s">
        <v>80</v>
      </c>
      <c r="K44" s="101" t="s">
        <v>80</v>
      </c>
      <c r="L44" s="101" t="s">
        <v>80</v>
      </c>
      <c r="M44" s="5">
        <v>420</v>
      </c>
      <c r="N44" s="6"/>
      <c r="O44" s="5">
        <v>47</v>
      </c>
      <c r="P44" s="6"/>
      <c r="Q44" s="11">
        <f>M44+O44</f>
        <v>467</v>
      </c>
      <c r="R44" s="105">
        <v>2</v>
      </c>
      <c r="S44" s="106">
        <v>2</v>
      </c>
      <c r="T44" s="106">
        <v>6</v>
      </c>
      <c r="U44" s="106">
        <v>323</v>
      </c>
      <c r="V44" s="106">
        <v>1</v>
      </c>
      <c r="W44" s="106">
        <f>U44+V44</f>
        <v>324</v>
      </c>
      <c r="X44" s="106">
        <v>115</v>
      </c>
      <c r="Y44" s="106">
        <v>41</v>
      </c>
      <c r="Z44" s="106">
        <f>X44+Y44</f>
        <v>156</v>
      </c>
      <c r="AA44" s="107">
        <f>W44+Z44</f>
        <v>480</v>
      </c>
      <c r="AB44" s="105">
        <v>2</v>
      </c>
      <c r="AC44" s="106">
        <v>2</v>
      </c>
      <c r="AD44" s="106">
        <v>6</v>
      </c>
      <c r="AE44" s="106">
        <v>298</v>
      </c>
      <c r="AF44" s="106">
        <v>0</v>
      </c>
      <c r="AG44" s="106">
        <f>AE44+AF44</f>
        <v>298</v>
      </c>
      <c r="AH44" s="106">
        <v>120</v>
      </c>
      <c r="AI44" s="106">
        <v>39</v>
      </c>
      <c r="AJ44" s="106">
        <f>AH44+AI44</f>
        <v>159</v>
      </c>
      <c r="AK44" s="108">
        <f>AG44+AJ44</f>
        <v>457</v>
      </c>
      <c r="AL44" s="109">
        <v>3</v>
      </c>
      <c r="AM44" s="106" t="s">
        <v>83</v>
      </c>
      <c r="AN44" s="106">
        <v>10</v>
      </c>
      <c r="AO44" s="106">
        <v>40</v>
      </c>
      <c r="AP44" s="106">
        <v>81</v>
      </c>
      <c r="AQ44" s="106" t="s">
        <v>83</v>
      </c>
      <c r="AR44" s="106">
        <f>SUM(AO44:AQ44)</f>
        <v>121</v>
      </c>
      <c r="AS44" s="106">
        <v>67</v>
      </c>
      <c r="AT44" s="106">
        <v>4</v>
      </c>
      <c r="AU44" s="106">
        <v>12</v>
      </c>
      <c r="AV44" s="106">
        <v>8</v>
      </c>
      <c r="AW44" s="106">
        <v>3</v>
      </c>
      <c r="AX44" s="106">
        <f>SUM(AS44:AW44)</f>
        <v>94</v>
      </c>
      <c r="AY44" s="106">
        <f>SUM(AR44,AX44)</f>
        <v>215</v>
      </c>
    </row>
    <row r="45" spans="1:51" ht="13.5">
      <c r="A45" s="111" t="s">
        <v>60</v>
      </c>
      <c r="B45" s="112"/>
      <c r="C45" s="112"/>
      <c r="D45" s="112"/>
      <c r="E45" s="137"/>
      <c r="F45" s="139"/>
      <c r="G45" s="137"/>
      <c r="H45" s="139"/>
      <c r="I45" s="137"/>
      <c r="J45" s="115"/>
      <c r="K45" s="116"/>
      <c r="L45" s="116"/>
      <c r="M45" s="7"/>
      <c r="N45" s="8"/>
      <c r="O45" s="7"/>
      <c r="P45" s="8"/>
      <c r="Q45" s="12"/>
      <c r="R45" s="120"/>
      <c r="S45" s="121"/>
      <c r="T45" s="121"/>
      <c r="U45" s="121"/>
      <c r="V45" s="121"/>
      <c r="W45" s="121"/>
      <c r="X45" s="121"/>
      <c r="Y45" s="121"/>
      <c r="Z45" s="121"/>
      <c r="AA45" s="122"/>
      <c r="AB45" s="120"/>
      <c r="AC45" s="121"/>
      <c r="AD45" s="121"/>
      <c r="AE45" s="121"/>
      <c r="AF45" s="121"/>
      <c r="AG45" s="121"/>
      <c r="AH45" s="121"/>
      <c r="AI45" s="121"/>
      <c r="AJ45" s="121"/>
      <c r="AK45" s="123"/>
      <c r="AL45" s="124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</row>
    <row r="46" spans="1:51" ht="13.5">
      <c r="A46" s="96" t="s">
        <v>61</v>
      </c>
      <c r="B46" s="97"/>
      <c r="C46" s="97"/>
      <c r="D46" s="97"/>
      <c r="E46" s="142" t="s">
        <v>87</v>
      </c>
      <c r="F46" s="143"/>
      <c r="G46" s="142" t="s">
        <v>87</v>
      </c>
      <c r="H46" s="143"/>
      <c r="I46" s="142" t="s">
        <v>68</v>
      </c>
      <c r="J46" s="100" t="s">
        <v>81</v>
      </c>
      <c r="K46" s="101" t="s">
        <v>81</v>
      </c>
      <c r="L46" s="101" t="s">
        <v>81</v>
      </c>
      <c r="M46" s="144" t="s">
        <v>68</v>
      </c>
      <c r="N46" s="145"/>
      <c r="O46" s="144" t="s">
        <v>68</v>
      </c>
      <c r="P46" s="145"/>
      <c r="Q46" s="146" t="s">
        <v>68</v>
      </c>
      <c r="R46" s="105">
        <v>44</v>
      </c>
      <c r="S46" s="106">
        <v>213</v>
      </c>
      <c r="T46" s="106">
        <v>55</v>
      </c>
      <c r="U46" s="106">
        <v>599</v>
      </c>
      <c r="V46" s="106">
        <v>26</v>
      </c>
      <c r="W46" s="106">
        <f>U46+V46</f>
        <v>625</v>
      </c>
      <c r="X46" s="106">
        <v>255</v>
      </c>
      <c r="Y46" s="106">
        <v>49</v>
      </c>
      <c r="Z46" s="106">
        <f>X46+Y46</f>
        <v>304</v>
      </c>
      <c r="AA46" s="107">
        <f>W46+Z46</f>
        <v>929</v>
      </c>
      <c r="AB46" s="105">
        <v>2</v>
      </c>
      <c r="AC46" s="106">
        <v>2</v>
      </c>
      <c r="AD46" s="106">
        <v>6</v>
      </c>
      <c r="AE46" s="106">
        <v>298</v>
      </c>
      <c r="AF46" s="106">
        <v>0</v>
      </c>
      <c r="AG46" s="106">
        <f>AE46+AF46</f>
        <v>298</v>
      </c>
      <c r="AH46" s="106">
        <v>120</v>
      </c>
      <c r="AI46" s="106">
        <v>39</v>
      </c>
      <c r="AJ46" s="106">
        <f>AH46+AI46</f>
        <v>159</v>
      </c>
      <c r="AK46" s="108">
        <f>AG46+AJ46</f>
        <v>457</v>
      </c>
      <c r="AL46" s="109">
        <v>8</v>
      </c>
      <c r="AM46" s="106" t="s">
        <v>84</v>
      </c>
      <c r="AN46" s="106">
        <v>18</v>
      </c>
      <c r="AO46" s="106">
        <v>50</v>
      </c>
      <c r="AP46" s="106">
        <v>79</v>
      </c>
      <c r="AQ46" s="106">
        <v>1</v>
      </c>
      <c r="AR46" s="106">
        <f>SUM(AO46:AQ46)</f>
        <v>130</v>
      </c>
      <c r="AS46" s="106">
        <v>36</v>
      </c>
      <c r="AT46" s="106">
        <v>8</v>
      </c>
      <c r="AU46" s="106">
        <v>34</v>
      </c>
      <c r="AV46" s="106">
        <v>6</v>
      </c>
      <c r="AW46" s="106" t="s">
        <v>84</v>
      </c>
      <c r="AX46" s="106">
        <f>SUM(AS46:AW46)</f>
        <v>84</v>
      </c>
      <c r="AY46" s="106">
        <f>SUM(AR46,AX46)</f>
        <v>214</v>
      </c>
    </row>
    <row r="47" spans="1:51" ht="13.5">
      <c r="A47" s="111" t="s">
        <v>62</v>
      </c>
      <c r="B47" s="112"/>
      <c r="C47" s="112"/>
      <c r="D47" s="112"/>
      <c r="E47" s="147"/>
      <c r="F47" s="148"/>
      <c r="G47" s="147"/>
      <c r="H47" s="148"/>
      <c r="I47" s="149"/>
      <c r="J47" s="115"/>
      <c r="K47" s="116"/>
      <c r="L47" s="116"/>
      <c r="M47" s="150"/>
      <c r="N47" s="151"/>
      <c r="O47" s="150"/>
      <c r="P47" s="151"/>
      <c r="Q47" s="152"/>
      <c r="R47" s="120"/>
      <c r="S47" s="121"/>
      <c r="T47" s="121"/>
      <c r="U47" s="121"/>
      <c r="V47" s="121"/>
      <c r="W47" s="121"/>
      <c r="X47" s="121"/>
      <c r="Y47" s="121"/>
      <c r="Z47" s="121"/>
      <c r="AA47" s="122"/>
      <c r="AB47" s="120"/>
      <c r="AC47" s="121"/>
      <c r="AD47" s="121"/>
      <c r="AE47" s="121"/>
      <c r="AF47" s="121"/>
      <c r="AG47" s="121"/>
      <c r="AH47" s="121"/>
      <c r="AI47" s="121"/>
      <c r="AJ47" s="121"/>
      <c r="AK47" s="123"/>
      <c r="AL47" s="124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</row>
    <row r="49" ht="13.5">
      <c r="A49" s="4" t="s">
        <v>63</v>
      </c>
    </row>
    <row r="50" ht="13.5">
      <c r="A50" s="4" t="s">
        <v>89</v>
      </c>
    </row>
    <row r="51" ht="13.5">
      <c r="A51" s="4" t="s">
        <v>90</v>
      </c>
    </row>
    <row r="52" ht="13.5">
      <c r="A52" s="4" t="s">
        <v>91</v>
      </c>
    </row>
    <row r="53" ht="13.5">
      <c r="A53" s="4" t="s">
        <v>92</v>
      </c>
    </row>
    <row r="54" ht="13.5">
      <c r="A54" s="4" t="s">
        <v>93</v>
      </c>
    </row>
    <row r="55" ht="13.5">
      <c r="A55" s="4" t="s">
        <v>94</v>
      </c>
    </row>
    <row r="56" ht="13.5">
      <c r="A56" s="4" t="s">
        <v>95</v>
      </c>
    </row>
    <row r="57" ht="13.5">
      <c r="A57" s="4" t="s">
        <v>96</v>
      </c>
    </row>
    <row r="58" ht="13.5">
      <c r="A58" s="4" t="s">
        <v>97</v>
      </c>
    </row>
  </sheetData>
  <sheetProtection selectLockedCells="1"/>
  <mergeCells count="971">
    <mergeCell ref="B46:B47"/>
    <mergeCell ref="C46:C47"/>
    <mergeCell ref="D46:D47"/>
    <mergeCell ref="E46:F47"/>
    <mergeCell ref="G46:H47"/>
    <mergeCell ref="I46:I47"/>
    <mergeCell ref="B44:B45"/>
    <mergeCell ref="C44:C45"/>
    <mergeCell ref="D44:D45"/>
    <mergeCell ref="E44:F45"/>
    <mergeCell ref="G44:H45"/>
    <mergeCell ref="I44:I45"/>
    <mergeCell ref="B42:B43"/>
    <mergeCell ref="C42:C43"/>
    <mergeCell ref="D42:D43"/>
    <mergeCell ref="E42:F43"/>
    <mergeCell ref="G42:H43"/>
    <mergeCell ref="I42:I43"/>
    <mergeCell ref="B40:B41"/>
    <mergeCell ref="C40:C41"/>
    <mergeCell ref="D40:D41"/>
    <mergeCell ref="E40:F41"/>
    <mergeCell ref="G40:H41"/>
    <mergeCell ref="I40:I41"/>
    <mergeCell ref="B38:B39"/>
    <mergeCell ref="C38:C39"/>
    <mergeCell ref="D38:D39"/>
    <mergeCell ref="E38:F39"/>
    <mergeCell ref="G38:H39"/>
    <mergeCell ref="I38:I39"/>
    <mergeCell ref="B36:B37"/>
    <mergeCell ref="C36:C37"/>
    <mergeCell ref="D36:D37"/>
    <mergeCell ref="E36:F37"/>
    <mergeCell ref="G36:H37"/>
    <mergeCell ref="I36:I37"/>
    <mergeCell ref="B34:B35"/>
    <mergeCell ref="C34:C35"/>
    <mergeCell ref="D34:D35"/>
    <mergeCell ref="E34:F35"/>
    <mergeCell ref="G34:H35"/>
    <mergeCell ref="I34:I35"/>
    <mergeCell ref="B32:B33"/>
    <mergeCell ref="C32:C33"/>
    <mergeCell ref="D32:D33"/>
    <mergeCell ref="E32:F33"/>
    <mergeCell ref="G32:H33"/>
    <mergeCell ref="I32:I33"/>
    <mergeCell ref="B30:B31"/>
    <mergeCell ref="C30:C31"/>
    <mergeCell ref="D30:D31"/>
    <mergeCell ref="E30:F31"/>
    <mergeCell ref="G30:H31"/>
    <mergeCell ref="I30:I31"/>
    <mergeCell ref="B28:B29"/>
    <mergeCell ref="C28:C29"/>
    <mergeCell ref="D28:D29"/>
    <mergeCell ref="E28:F29"/>
    <mergeCell ref="G28:H29"/>
    <mergeCell ref="I28:I29"/>
    <mergeCell ref="B26:B27"/>
    <mergeCell ref="C26:C27"/>
    <mergeCell ref="D26:D27"/>
    <mergeCell ref="E26:F27"/>
    <mergeCell ref="G26:H27"/>
    <mergeCell ref="I26:I27"/>
    <mergeCell ref="B24:B25"/>
    <mergeCell ref="C24:C25"/>
    <mergeCell ref="D24:D25"/>
    <mergeCell ref="E24:F25"/>
    <mergeCell ref="G24:H25"/>
    <mergeCell ref="I24:I25"/>
    <mergeCell ref="B22:B23"/>
    <mergeCell ref="C22:C23"/>
    <mergeCell ref="D22:D23"/>
    <mergeCell ref="E22:F23"/>
    <mergeCell ref="G22:H23"/>
    <mergeCell ref="I22:I23"/>
    <mergeCell ref="B20:B21"/>
    <mergeCell ref="C20:C21"/>
    <mergeCell ref="D20:D21"/>
    <mergeCell ref="E20:F21"/>
    <mergeCell ref="G20:H21"/>
    <mergeCell ref="I20:I21"/>
    <mergeCell ref="B18:B19"/>
    <mergeCell ref="C18:C19"/>
    <mergeCell ref="D18:D19"/>
    <mergeCell ref="E18:F19"/>
    <mergeCell ref="G18:H19"/>
    <mergeCell ref="I18:I19"/>
    <mergeCell ref="B16:B17"/>
    <mergeCell ref="C16:C17"/>
    <mergeCell ref="D16:D17"/>
    <mergeCell ref="E16:F17"/>
    <mergeCell ref="G16:H17"/>
    <mergeCell ref="I16:I17"/>
    <mergeCell ref="B14:B15"/>
    <mergeCell ref="C14:C15"/>
    <mergeCell ref="D14:D15"/>
    <mergeCell ref="E14:F15"/>
    <mergeCell ref="G14:H15"/>
    <mergeCell ref="I14:I15"/>
    <mergeCell ref="B12:B13"/>
    <mergeCell ref="C12:C13"/>
    <mergeCell ref="D12:D13"/>
    <mergeCell ref="E12:F13"/>
    <mergeCell ref="G12:H13"/>
    <mergeCell ref="I12:I13"/>
    <mergeCell ref="B10:B11"/>
    <mergeCell ref="C10:C11"/>
    <mergeCell ref="D10:D11"/>
    <mergeCell ref="E10:F11"/>
    <mergeCell ref="G10:H11"/>
    <mergeCell ref="I10:I11"/>
    <mergeCell ref="B8:B9"/>
    <mergeCell ref="C8:C9"/>
    <mergeCell ref="D8:D9"/>
    <mergeCell ref="E8:F9"/>
    <mergeCell ref="G8:H9"/>
    <mergeCell ref="I8:I9"/>
    <mergeCell ref="B2:I2"/>
    <mergeCell ref="B3:D3"/>
    <mergeCell ref="E3:I3"/>
    <mergeCell ref="E4:F4"/>
    <mergeCell ref="G4:H4"/>
    <mergeCell ref="I4:I7"/>
    <mergeCell ref="E5:F7"/>
    <mergeCell ref="G5:H7"/>
    <mergeCell ref="O22:P23"/>
    <mergeCell ref="O24:P25"/>
    <mergeCell ref="O26:P27"/>
    <mergeCell ref="O42:P43"/>
    <mergeCell ref="O44:P45"/>
    <mergeCell ref="O46:P47"/>
    <mergeCell ref="O36:P37"/>
    <mergeCell ref="O38:P39"/>
    <mergeCell ref="O40:P41"/>
    <mergeCell ref="O10:P11"/>
    <mergeCell ref="O12:P13"/>
    <mergeCell ref="O14:P15"/>
    <mergeCell ref="O16:P17"/>
    <mergeCell ref="O18:P19"/>
    <mergeCell ref="Q32:Q33"/>
    <mergeCell ref="Q28:Q29"/>
    <mergeCell ref="Q24:Q25"/>
    <mergeCell ref="Q20:Q21"/>
    <mergeCell ref="O30:P31"/>
    <mergeCell ref="Q46:Q47"/>
    <mergeCell ref="Q44:Q45"/>
    <mergeCell ref="M46:N47"/>
    <mergeCell ref="J46:J47"/>
    <mergeCell ref="K46:K47"/>
    <mergeCell ref="L46:L47"/>
    <mergeCell ref="J44:J45"/>
    <mergeCell ref="K44:K45"/>
    <mergeCell ref="L44:L45"/>
    <mergeCell ref="J42:J43"/>
    <mergeCell ref="K42:K43"/>
    <mergeCell ref="L42:L43"/>
    <mergeCell ref="Q40:Q41"/>
    <mergeCell ref="J40:J41"/>
    <mergeCell ref="K40:K41"/>
    <mergeCell ref="Q42:Q43"/>
    <mergeCell ref="L40:L41"/>
    <mergeCell ref="M40:N41"/>
    <mergeCell ref="Q36:Q37"/>
    <mergeCell ref="J38:J39"/>
    <mergeCell ref="K38:K39"/>
    <mergeCell ref="L38:L39"/>
    <mergeCell ref="Q38:Q39"/>
    <mergeCell ref="M38:N39"/>
    <mergeCell ref="J36:J37"/>
    <mergeCell ref="K36:K37"/>
    <mergeCell ref="L36:L37"/>
    <mergeCell ref="M36:N37"/>
    <mergeCell ref="J34:J35"/>
    <mergeCell ref="K34:K35"/>
    <mergeCell ref="L34:L35"/>
    <mergeCell ref="Q34:Q35"/>
    <mergeCell ref="M34:N35"/>
    <mergeCell ref="J32:J33"/>
    <mergeCell ref="K32:K33"/>
    <mergeCell ref="L32:L33"/>
    <mergeCell ref="M32:N33"/>
    <mergeCell ref="O32:P33"/>
    <mergeCell ref="O34:P35"/>
    <mergeCell ref="J30:J31"/>
    <mergeCell ref="K30:K31"/>
    <mergeCell ref="L30:L31"/>
    <mergeCell ref="Q30:Q31"/>
    <mergeCell ref="M30:N31"/>
    <mergeCell ref="J28:J29"/>
    <mergeCell ref="K28:K29"/>
    <mergeCell ref="L28:L29"/>
    <mergeCell ref="M28:N29"/>
    <mergeCell ref="O28:P29"/>
    <mergeCell ref="J26:J27"/>
    <mergeCell ref="K26:K27"/>
    <mergeCell ref="L26:L27"/>
    <mergeCell ref="Q26:Q27"/>
    <mergeCell ref="M26:N27"/>
    <mergeCell ref="J24:J25"/>
    <mergeCell ref="K24:K25"/>
    <mergeCell ref="L24:L25"/>
    <mergeCell ref="M24:N25"/>
    <mergeCell ref="J22:J23"/>
    <mergeCell ref="K22:K23"/>
    <mergeCell ref="L22:L23"/>
    <mergeCell ref="Q22:Q23"/>
    <mergeCell ref="M22:N23"/>
    <mergeCell ref="J20:J21"/>
    <mergeCell ref="K20:K21"/>
    <mergeCell ref="L20:L21"/>
    <mergeCell ref="M20:N21"/>
    <mergeCell ref="O20:P21"/>
    <mergeCell ref="Q16:Q17"/>
    <mergeCell ref="J18:J19"/>
    <mergeCell ref="K18:K19"/>
    <mergeCell ref="L18:L19"/>
    <mergeCell ref="Q18:Q19"/>
    <mergeCell ref="J16:J17"/>
    <mergeCell ref="K16:K17"/>
    <mergeCell ref="L16:L17"/>
    <mergeCell ref="M16:N17"/>
    <mergeCell ref="M18:N19"/>
    <mergeCell ref="Q12:Q13"/>
    <mergeCell ref="J14:J15"/>
    <mergeCell ref="K14:K15"/>
    <mergeCell ref="L14:L15"/>
    <mergeCell ref="Q14:Q15"/>
    <mergeCell ref="J12:J13"/>
    <mergeCell ref="K12:K13"/>
    <mergeCell ref="L12:L13"/>
    <mergeCell ref="M14:N15"/>
    <mergeCell ref="Q8:Q9"/>
    <mergeCell ref="J10:J11"/>
    <mergeCell ref="K10:K11"/>
    <mergeCell ref="L10:L11"/>
    <mergeCell ref="Q10:Q11"/>
    <mergeCell ref="J8:J9"/>
    <mergeCell ref="K8:K9"/>
    <mergeCell ref="L8:L9"/>
    <mergeCell ref="M8:N9"/>
    <mergeCell ref="O8:P9"/>
    <mergeCell ref="J2:Q2"/>
    <mergeCell ref="J3:L3"/>
    <mergeCell ref="M3:Q3"/>
    <mergeCell ref="M4:N4"/>
    <mergeCell ref="O4:P4"/>
    <mergeCell ref="Q4:Q7"/>
    <mergeCell ref="M5:N7"/>
    <mergeCell ref="O5:P7"/>
    <mergeCell ref="R46:R47"/>
    <mergeCell ref="S46:S47"/>
    <mergeCell ref="R42:R43"/>
    <mergeCell ref="S42:S43"/>
    <mergeCell ref="R40:R41"/>
    <mergeCell ref="S40:S41"/>
    <mergeCell ref="R38:R39"/>
    <mergeCell ref="S38:S39"/>
    <mergeCell ref="T46:T47"/>
    <mergeCell ref="U46:U47"/>
    <mergeCell ref="Z46:Z47"/>
    <mergeCell ref="AA46:AA47"/>
    <mergeCell ref="Z44:Z45"/>
    <mergeCell ref="AA44:AA45"/>
    <mergeCell ref="R44:R45"/>
    <mergeCell ref="S44:S45"/>
    <mergeCell ref="X46:X47"/>
    <mergeCell ref="Y46:Y47"/>
    <mergeCell ref="V44:V45"/>
    <mergeCell ref="W44:W45"/>
    <mergeCell ref="V46:V47"/>
    <mergeCell ref="W46:W47"/>
    <mergeCell ref="T42:T43"/>
    <mergeCell ref="U42:U43"/>
    <mergeCell ref="X42:X43"/>
    <mergeCell ref="Y42:Y43"/>
    <mergeCell ref="T44:T45"/>
    <mergeCell ref="U44:U45"/>
    <mergeCell ref="V42:V43"/>
    <mergeCell ref="W42:W43"/>
    <mergeCell ref="Z40:Z41"/>
    <mergeCell ref="AA40:AA41"/>
    <mergeCell ref="Z42:Z43"/>
    <mergeCell ref="AA42:AA43"/>
    <mergeCell ref="X44:X45"/>
    <mergeCell ref="Y44:Y45"/>
    <mergeCell ref="V38:V39"/>
    <mergeCell ref="W38:W39"/>
    <mergeCell ref="V40:V41"/>
    <mergeCell ref="W40:W41"/>
    <mergeCell ref="T38:T39"/>
    <mergeCell ref="U38:U39"/>
    <mergeCell ref="X40:X41"/>
    <mergeCell ref="Y40:Y41"/>
    <mergeCell ref="R36:R37"/>
    <mergeCell ref="S36:S37"/>
    <mergeCell ref="T36:T37"/>
    <mergeCell ref="U36:U37"/>
    <mergeCell ref="X38:X39"/>
    <mergeCell ref="Y38:Y39"/>
    <mergeCell ref="T40:T41"/>
    <mergeCell ref="U40:U41"/>
    <mergeCell ref="Z34:Z35"/>
    <mergeCell ref="AA34:AA35"/>
    <mergeCell ref="Z36:Z37"/>
    <mergeCell ref="AA36:AA37"/>
    <mergeCell ref="Z38:Z39"/>
    <mergeCell ref="AA38:AA39"/>
    <mergeCell ref="R34:R35"/>
    <mergeCell ref="S34:S35"/>
    <mergeCell ref="T34:T35"/>
    <mergeCell ref="U34:U35"/>
    <mergeCell ref="V32:V33"/>
    <mergeCell ref="W32:W33"/>
    <mergeCell ref="R32:R33"/>
    <mergeCell ref="S32:S33"/>
    <mergeCell ref="T32:T33"/>
    <mergeCell ref="U32:U33"/>
    <mergeCell ref="X36:X37"/>
    <mergeCell ref="Y36:Y37"/>
    <mergeCell ref="V34:V35"/>
    <mergeCell ref="W34:W35"/>
    <mergeCell ref="V36:V37"/>
    <mergeCell ref="W36:W37"/>
    <mergeCell ref="X34:X35"/>
    <mergeCell ref="Y34:Y35"/>
    <mergeCell ref="R30:R31"/>
    <mergeCell ref="S30:S31"/>
    <mergeCell ref="T30:T31"/>
    <mergeCell ref="U30:U31"/>
    <mergeCell ref="X32:X33"/>
    <mergeCell ref="Y32:Y33"/>
    <mergeCell ref="X30:X31"/>
    <mergeCell ref="Y30:Y31"/>
    <mergeCell ref="V30:V31"/>
    <mergeCell ref="W30:W31"/>
    <mergeCell ref="Z28:Z29"/>
    <mergeCell ref="AA28:AA29"/>
    <mergeCell ref="Z30:Z31"/>
    <mergeCell ref="AA30:AA31"/>
    <mergeCell ref="Z32:Z33"/>
    <mergeCell ref="AA32:AA33"/>
    <mergeCell ref="R26:R27"/>
    <mergeCell ref="S26:S27"/>
    <mergeCell ref="T26:T27"/>
    <mergeCell ref="U26:U27"/>
    <mergeCell ref="R28:R29"/>
    <mergeCell ref="S28:S29"/>
    <mergeCell ref="T28:T29"/>
    <mergeCell ref="U28:U29"/>
    <mergeCell ref="X24:X25"/>
    <mergeCell ref="Y24:Y25"/>
    <mergeCell ref="V24:V25"/>
    <mergeCell ref="W24:W25"/>
    <mergeCell ref="X28:X29"/>
    <mergeCell ref="Y28:Y29"/>
    <mergeCell ref="V26:V27"/>
    <mergeCell ref="W26:W27"/>
    <mergeCell ref="V28:V29"/>
    <mergeCell ref="W28:W29"/>
    <mergeCell ref="Z24:Z25"/>
    <mergeCell ref="AA24:AA25"/>
    <mergeCell ref="Z26:Z27"/>
    <mergeCell ref="AA26:AA27"/>
    <mergeCell ref="R24:R25"/>
    <mergeCell ref="S24:S25"/>
    <mergeCell ref="T24:T25"/>
    <mergeCell ref="U24:U25"/>
    <mergeCell ref="X26:X27"/>
    <mergeCell ref="Y26:Y27"/>
    <mergeCell ref="V20:V21"/>
    <mergeCell ref="W20:W21"/>
    <mergeCell ref="V22:V23"/>
    <mergeCell ref="W22:W23"/>
    <mergeCell ref="Z22:Z23"/>
    <mergeCell ref="AA22:AA23"/>
    <mergeCell ref="X22:X23"/>
    <mergeCell ref="Y22:Y23"/>
    <mergeCell ref="R20:R21"/>
    <mergeCell ref="S20:S21"/>
    <mergeCell ref="T20:T21"/>
    <mergeCell ref="U20:U21"/>
    <mergeCell ref="R22:R23"/>
    <mergeCell ref="S22:S23"/>
    <mergeCell ref="T22:T23"/>
    <mergeCell ref="U22:U23"/>
    <mergeCell ref="R18:R19"/>
    <mergeCell ref="S18:S19"/>
    <mergeCell ref="T18:T19"/>
    <mergeCell ref="U18:U19"/>
    <mergeCell ref="X20:X21"/>
    <mergeCell ref="Y20:Y21"/>
    <mergeCell ref="X18:X19"/>
    <mergeCell ref="Y18:Y19"/>
    <mergeCell ref="V18:V19"/>
    <mergeCell ref="W18:W19"/>
    <mergeCell ref="Z16:Z17"/>
    <mergeCell ref="AA16:AA17"/>
    <mergeCell ref="Z18:Z19"/>
    <mergeCell ref="AA18:AA19"/>
    <mergeCell ref="Z20:Z21"/>
    <mergeCell ref="AA20:AA21"/>
    <mergeCell ref="R16:R17"/>
    <mergeCell ref="S16:S17"/>
    <mergeCell ref="T16:T17"/>
    <mergeCell ref="U16:U17"/>
    <mergeCell ref="V16:V17"/>
    <mergeCell ref="W16:W17"/>
    <mergeCell ref="X16:X17"/>
    <mergeCell ref="Y16:Y17"/>
    <mergeCell ref="AA14:AA15"/>
    <mergeCell ref="R14:R15"/>
    <mergeCell ref="S14:S15"/>
    <mergeCell ref="T14:T15"/>
    <mergeCell ref="U14:U15"/>
    <mergeCell ref="V14:V15"/>
    <mergeCell ref="W14:W15"/>
    <mergeCell ref="X14:X15"/>
    <mergeCell ref="R12:R13"/>
    <mergeCell ref="S12:S13"/>
    <mergeCell ref="T12:T13"/>
    <mergeCell ref="U12:U13"/>
    <mergeCell ref="Y14:Y15"/>
    <mergeCell ref="Z10:Z11"/>
    <mergeCell ref="Z14:Z15"/>
    <mergeCell ref="V12:V13"/>
    <mergeCell ref="W12:W13"/>
    <mergeCell ref="AA10:AA11"/>
    <mergeCell ref="X12:X13"/>
    <mergeCell ref="Y12:Y13"/>
    <mergeCell ref="Y10:Y11"/>
    <mergeCell ref="Z12:Z13"/>
    <mergeCell ref="AA12:AA13"/>
    <mergeCell ref="AA8:AA9"/>
    <mergeCell ref="R10:R11"/>
    <mergeCell ref="S10:S11"/>
    <mergeCell ref="T10:T11"/>
    <mergeCell ref="U10:U11"/>
    <mergeCell ref="V10:V11"/>
    <mergeCell ref="W10:W11"/>
    <mergeCell ref="V8:V9"/>
    <mergeCell ref="W8:W9"/>
    <mergeCell ref="X10:X11"/>
    <mergeCell ref="Z5:Z7"/>
    <mergeCell ref="R8:R9"/>
    <mergeCell ref="S8:S9"/>
    <mergeCell ref="T8:T9"/>
    <mergeCell ref="U8:U9"/>
    <mergeCell ref="Z8:Z9"/>
    <mergeCell ref="X8:X9"/>
    <mergeCell ref="Y8:Y9"/>
    <mergeCell ref="AK42:AK43"/>
    <mergeCell ref="R2:AA2"/>
    <mergeCell ref="R3:T3"/>
    <mergeCell ref="U3:AA3"/>
    <mergeCell ref="U4:W4"/>
    <mergeCell ref="X4:Z4"/>
    <mergeCell ref="AA4:AA7"/>
    <mergeCell ref="U5:U7"/>
    <mergeCell ref="V5:V7"/>
    <mergeCell ref="Y5:Y7"/>
    <mergeCell ref="AJ46:AJ47"/>
    <mergeCell ref="AJ40:AJ41"/>
    <mergeCell ref="AB44:AB45"/>
    <mergeCell ref="AK46:AK47"/>
    <mergeCell ref="W5:W7"/>
    <mergeCell ref="X5:X7"/>
    <mergeCell ref="AK4:AK7"/>
    <mergeCell ref="AJ44:AJ45"/>
    <mergeCell ref="AK44:AK45"/>
    <mergeCell ref="AJ42:AJ43"/>
    <mergeCell ref="AB46:AB47"/>
    <mergeCell ref="AC46:AC47"/>
    <mergeCell ref="AD46:AD47"/>
    <mergeCell ref="AE46:AE47"/>
    <mergeCell ref="AF46:AF47"/>
    <mergeCell ref="AG46:AG47"/>
    <mergeCell ref="AC44:AC45"/>
    <mergeCell ref="AD44:AD45"/>
    <mergeCell ref="AE44:AE45"/>
    <mergeCell ref="AF42:AF43"/>
    <mergeCell ref="AG42:AG43"/>
    <mergeCell ref="AH46:AH47"/>
    <mergeCell ref="AI46:AI47"/>
    <mergeCell ref="AF44:AF45"/>
    <mergeCell ref="AG44:AG45"/>
    <mergeCell ref="AH44:AH45"/>
    <mergeCell ref="AI44:AI45"/>
    <mergeCell ref="AH42:AH43"/>
    <mergeCell ref="AI42:AI43"/>
    <mergeCell ref="AB40:AB41"/>
    <mergeCell ref="AC40:AC41"/>
    <mergeCell ref="AD40:AD41"/>
    <mergeCell ref="AE40:AE41"/>
    <mergeCell ref="AF40:AF41"/>
    <mergeCell ref="AB42:AB43"/>
    <mergeCell ref="AC42:AC43"/>
    <mergeCell ref="AD42:AD43"/>
    <mergeCell ref="AE42:AE43"/>
    <mergeCell ref="AG40:AG41"/>
    <mergeCell ref="AH40:AH41"/>
    <mergeCell ref="AI40:AI41"/>
    <mergeCell ref="AK40:AK41"/>
    <mergeCell ref="AJ36:AJ37"/>
    <mergeCell ref="AK36:AK37"/>
    <mergeCell ref="AH38:AH39"/>
    <mergeCell ref="AI38:AI39"/>
    <mergeCell ref="AJ38:AJ39"/>
    <mergeCell ref="AK38:AK39"/>
    <mergeCell ref="AB38:AB39"/>
    <mergeCell ref="AC38:AC39"/>
    <mergeCell ref="AD38:AD39"/>
    <mergeCell ref="AE38:AE39"/>
    <mergeCell ref="AF38:AF39"/>
    <mergeCell ref="AG38:AG39"/>
    <mergeCell ref="AJ34:AJ35"/>
    <mergeCell ref="AK34:AK35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2:AJ33"/>
    <mergeCell ref="AK32:AK33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0:AJ31"/>
    <mergeCell ref="AK30:AK31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28:AJ29"/>
    <mergeCell ref="AK28:AK29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26:AJ27"/>
    <mergeCell ref="AK26:AK27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4:AJ25"/>
    <mergeCell ref="AK24:AK25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2:AJ23"/>
    <mergeCell ref="AK22:AK23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0:AJ21"/>
    <mergeCell ref="AK20:AK21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18:AJ19"/>
    <mergeCell ref="AK18:AK19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16:AJ17"/>
    <mergeCell ref="AK16:AK17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4:AJ15"/>
    <mergeCell ref="AK14:AK15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2:AJ13"/>
    <mergeCell ref="AK12:AK13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0:AJ11"/>
    <mergeCell ref="AK10:AK11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8:AJ9"/>
    <mergeCell ref="AK8:AK9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G8:AG9"/>
    <mergeCell ref="AH8:AH9"/>
    <mergeCell ref="AI8:AI9"/>
    <mergeCell ref="AB8:AB9"/>
    <mergeCell ref="AC8:AC9"/>
    <mergeCell ref="AD8:AD9"/>
    <mergeCell ref="AE8:AE9"/>
    <mergeCell ref="AF8:AF9"/>
    <mergeCell ref="AO4:AY4"/>
    <mergeCell ref="AO5:AR5"/>
    <mergeCell ref="AS5:AX5"/>
    <mergeCell ref="AP6:AP7"/>
    <mergeCell ref="AX6:AX7"/>
    <mergeCell ref="AQ6:AQ7"/>
    <mergeCell ref="AR6:AR7"/>
    <mergeCell ref="AU6:AU7"/>
    <mergeCell ref="AW6:AW7"/>
    <mergeCell ref="AL2:AY2"/>
    <mergeCell ref="AB3:AD3"/>
    <mergeCell ref="AE3:AK3"/>
    <mergeCell ref="AB2:AK2"/>
    <mergeCell ref="AL3:AY3"/>
    <mergeCell ref="AL8:AL9"/>
    <mergeCell ref="AM8:AM9"/>
    <mergeCell ref="AN8:AN9"/>
    <mergeCell ref="AO8:AO9"/>
    <mergeCell ref="AV8:AV9"/>
    <mergeCell ref="AQ8:AQ9"/>
    <mergeCell ref="AR8:AR9"/>
    <mergeCell ref="AT8:AT9"/>
    <mergeCell ref="AU8:AU9"/>
    <mergeCell ref="AQ10:AQ11"/>
    <mergeCell ref="AR10:AR11"/>
    <mergeCell ref="AS10:AS11"/>
    <mergeCell ref="AP8:AP9"/>
    <mergeCell ref="AS8:AS9"/>
    <mergeCell ref="AP10:AP11"/>
    <mergeCell ref="AX10:AX11"/>
    <mergeCell ref="AY10:AY11"/>
    <mergeCell ref="AX8:AX9"/>
    <mergeCell ref="AY8:AY9"/>
    <mergeCell ref="AV10:AV11"/>
    <mergeCell ref="AW10:AW11"/>
    <mergeCell ref="AW8:AW9"/>
    <mergeCell ref="AL10:AL11"/>
    <mergeCell ref="AM10:AM11"/>
    <mergeCell ref="AN10:AN11"/>
    <mergeCell ref="AO10:AO11"/>
    <mergeCell ref="AT10:AT11"/>
    <mergeCell ref="AU10:AU11"/>
    <mergeCell ref="AL12:AL13"/>
    <mergeCell ref="AM12:AM13"/>
    <mergeCell ref="AN12:AN13"/>
    <mergeCell ref="AO12:AO13"/>
    <mergeCell ref="AP12:AP13"/>
    <mergeCell ref="AQ12:AQ13"/>
    <mergeCell ref="AT12:AT13"/>
    <mergeCell ref="AU12:AU13"/>
    <mergeCell ref="AP14:AP15"/>
    <mergeCell ref="AQ14:AQ15"/>
    <mergeCell ref="AR14:AR15"/>
    <mergeCell ref="AS14:AS15"/>
    <mergeCell ref="AT14:AT15"/>
    <mergeCell ref="AU14:AU15"/>
    <mergeCell ref="AR12:AR13"/>
    <mergeCell ref="AS12:AS13"/>
    <mergeCell ref="AL14:AL15"/>
    <mergeCell ref="AM14:AM15"/>
    <mergeCell ref="AN14:AN15"/>
    <mergeCell ref="AO14:AO15"/>
    <mergeCell ref="AX14:AX15"/>
    <mergeCell ref="AY14:AY15"/>
    <mergeCell ref="AX12:AX13"/>
    <mergeCell ref="AY12:AY13"/>
    <mergeCell ref="AV14:AV15"/>
    <mergeCell ref="AW14:AW15"/>
    <mergeCell ref="AV16:AV17"/>
    <mergeCell ref="AW16:AW17"/>
    <mergeCell ref="AX16:AX17"/>
    <mergeCell ref="AY16:AY17"/>
    <mergeCell ref="AV12:AV13"/>
    <mergeCell ref="AW12:AW13"/>
    <mergeCell ref="AR16:AR17"/>
    <mergeCell ref="AS16:AS17"/>
    <mergeCell ref="AL16:AL17"/>
    <mergeCell ref="AM16:AM17"/>
    <mergeCell ref="AN16:AN17"/>
    <mergeCell ref="AO16:AO17"/>
    <mergeCell ref="AT16:AT17"/>
    <mergeCell ref="AU16:AU17"/>
    <mergeCell ref="AP18:AP19"/>
    <mergeCell ref="AQ18:AQ19"/>
    <mergeCell ref="AR18:AR19"/>
    <mergeCell ref="AS18:AS19"/>
    <mergeCell ref="AT18:AT19"/>
    <mergeCell ref="AU18:AU19"/>
    <mergeCell ref="AP16:AP17"/>
    <mergeCell ref="AQ16:AQ17"/>
    <mergeCell ref="AL18:AL19"/>
    <mergeCell ref="AM18:AM19"/>
    <mergeCell ref="AN18:AN19"/>
    <mergeCell ref="AO18:AO19"/>
    <mergeCell ref="AX18:AX19"/>
    <mergeCell ref="AY18:AY19"/>
    <mergeCell ref="AV18:AV19"/>
    <mergeCell ref="AW18:AW19"/>
    <mergeCell ref="AV20:AV21"/>
    <mergeCell ref="AW20:AW21"/>
    <mergeCell ref="AR20:AR21"/>
    <mergeCell ref="AS20:AS21"/>
    <mergeCell ref="AL20:AL21"/>
    <mergeCell ref="AM20:AM21"/>
    <mergeCell ref="AN20:AN21"/>
    <mergeCell ref="AO20:AO21"/>
    <mergeCell ref="AT20:AT21"/>
    <mergeCell ref="AU20:AU21"/>
    <mergeCell ref="AL22:AL23"/>
    <mergeCell ref="AM22:AM23"/>
    <mergeCell ref="AN22:AN23"/>
    <mergeCell ref="AO22:AO23"/>
    <mergeCell ref="AP22:AP23"/>
    <mergeCell ref="AQ22:AQ23"/>
    <mergeCell ref="AX20:AX21"/>
    <mergeCell ref="AY20:AY21"/>
    <mergeCell ref="AV22:AV23"/>
    <mergeCell ref="AW22:AW23"/>
    <mergeCell ref="AP20:AP21"/>
    <mergeCell ref="AQ20:AQ21"/>
    <mergeCell ref="AR22:AR23"/>
    <mergeCell ref="AS22:AS23"/>
    <mergeCell ref="AT22:AT23"/>
    <mergeCell ref="AU22:AU23"/>
    <mergeCell ref="AN24:AN25"/>
    <mergeCell ref="AO24:AO25"/>
    <mergeCell ref="AT24:AT25"/>
    <mergeCell ref="AU24:AU25"/>
    <mergeCell ref="AX22:AX23"/>
    <mergeCell ref="AY22:AY23"/>
    <mergeCell ref="AP24:AP25"/>
    <mergeCell ref="AQ24:AQ25"/>
    <mergeCell ref="AT26:AT27"/>
    <mergeCell ref="AU26:AU27"/>
    <mergeCell ref="AV24:AV25"/>
    <mergeCell ref="AW24:AW25"/>
    <mergeCell ref="AR24:AR25"/>
    <mergeCell ref="AS24:AS25"/>
    <mergeCell ref="AN26:AN27"/>
    <mergeCell ref="AO26:AO27"/>
    <mergeCell ref="AP26:AP27"/>
    <mergeCell ref="AQ26:AQ27"/>
    <mergeCell ref="AR26:AR27"/>
    <mergeCell ref="AS26:AS27"/>
    <mergeCell ref="AL24:AL25"/>
    <mergeCell ref="AM24:AM25"/>
    <mergeCell ref="AX26:AX27"/>
    <mergeCell ref="AY26:AY27"/>
    <mergeCell ref="AX24:AX25"/>
    <mergeCell ref="AY24:AY25"/>
    <mergeCell ref="AV26:AV27"/>
    <mergeCell ref="AW26:AW27"/>
    <mergeCell ref="AL26:AL27"/>
    <mergeCell ref="AM26:AM27"/>
    <mergeCell ref="AV28:AV29"/>
    <mergeCell ref="AW28:AW29"/>
    <mergeCell ref="AR28:AR29"/>
    <mergeCell ref="AS28:AS29"/>
    <mergeCell ref="AL28:AL29"/>
    <mergeCell ref="AM28:AM29"/>
    <mergeCell ref="AN28:AN29"/>
    <mergeCell ref="AO28:AO29"/>
    <mergeCell ref="AT28:AT29"/>
    <mergeCell ref="AU28:AU29"/>
    <mergeCell ref="AL30:AL31"/>
    <mergeCell ref="AM30:AM31"/>
    <mergeCell ref="AN30:AN31"/>
    <mergeCell ref="AO30:AO31"/>
    <mergeCell ref="AP30:AP31"/>
    <mergeCell ref="AQ30:AQ31"/>
    <mergeCell ref="AX28:AX29"/>
    <mergeCell ref="AY28:AY29"/>
    <mergeCell ref="AV30:AV31"/>
    <mergeCell ref="AW30:AW31"/>
    <mergeCell ref="AP28:AP29"/>
    <mergeCell ref="AQ28:AQ29"/>
    <mergeCell ref="AR30:AR31"/>
    <mergeCell ref="AS30:AS31"/>
    <mergeCell ref="AT30:AT31"/>
    <mergeCell ref="AU30:AU31"/>
    <mergeCell ref="AN32:AN33"/>
    <mergeCell ref="AO32:AO33"/>
    <mergeCell ref="AT32:AT33"/>
    <mergeCell ref="AU32:AU33"/>
    <mergeCell ref="AX30:AX31"/>
    <mergeCell ref="AY30:AY31"/>
    <mergeCell ref="AP32:AP33"/>
    <mergeCell ref="AQ32:AQ33"/>
    <mergeCell ref="AT34:AT35"/>
    <mergeCell ref="AU34:AU35"/>
    <mergeCell ref="AV32:AV33"/>
    <mergeCell ref="AW32:AW33"/>
    <mergeCell ref="AR32:AR33"/>
    <mergeCell ref="AS32:AS33"/>
    <mergeCell ref="AN34:AN35"/>
    <mergeCell ref="AO34:AO35"/>
    <mergeCell ref="AP34:AP35"/>
    <mergeCell ref="AQ34:AQ35"/>
    <mergeCell ref="AR34:AR35"/>
    <mergeCell ref="AS34:AS35"/>
    <mergeCell ref="AL32:AL33"/>
    <mergeCell ref="AM32:AM33"/>
    <mergeCell ref="AX34:AX35"/>
    <mergeCell ref="AY34:AY35"/>
    <mergeCell ref="AX32:AX33"/>
    <mergeCell ref="AY32:AY33"/>
    <mergeCell ref="AV34:AV35"/>
    <mergeCell ref="AW34:AW35"/>
    <mergeCell ref="AL34:AL35"/>
    <mergeCell ref="AM34:AM35"/>
    <mergeCell ref="AV36:AV37"/>
    <mergeCell ref="AW36:AW37"/>
    <mergeCell ref="AR36:AR37"/>
    <mergeCell ref="AS36:AS37"/>
    <mergeCell ref="AL36:AL37"/>
    <mergeCell ref="AM36:AM37"/>
    <mergeCell ref="AN36:AN37"/>
    <mergeCell ref="AO36:AO37"/>
    <mergeCell ref="AT36:AT37"/>
    <mergeCell ref="AU36:AU37"/>
    <mergeCell ref="AL38:AL39"/>
    <mergeCell ref="AM38:AM39"/>
    <mergeCell ref="AN38:AN39"/>
    <mergeCell ref="AO38:AO39"/>
    <mergeCell ref="AP38:AP39"/>
    <mergeCell ref="AQ38:AQ39"/>
    <mergeCell ref="AX36:AX37"/>
    <mergeCell ref="AY36:AY37"/>
    <mergeCell ref="AV38:AV39"/>
    <mergeCell ref="AW38:AW39"/>
    <mergeCell ref="AP36:AP37"/>
    <mergeCell ref="AQ36:AQ37"/>
    <mergeCell ref="AR38:AR39"/>
    <mergeCell ref="AS38:AS39"/>
    <mergeCell ref="AT38:AT39"/>
    <mergeCell ref="AU38:AU39"/>
    <mergeCell ref="AT40:AT41"/>
    <mergeCell ref="AU40:AU41"/>
    <mergeCell ref="AX38:AX39"/>
    <mergeCell ref="AY38:AY39"/>
    <mergeCell ref="AP40:AP41"/>
    <mergeCell ref="AQ40:AQ41"/>
    <mergeCell ref="AL40:AL41"/>
    <mergeCell ref="AM40:AM41"/>
    <mergeCell ref="AX40:AX41"/>
    <mergeCell ref="AY40:AY41"/>
    <mergeCell ref="AV40:AV41"/>
    <mergeCell ref="AW40:AW41"/>
    <mergeCell ref="AR40:AR41"/>
    <mergeCell ref="AS40:AS41"/>
    <mergeCell ref="AN40:AN41"/>
    <mergeCell ref="AO40:AO41"/>
    <mergeCell ref="AL42:AL43"/>
    <mergeCell ref="AM42:AM43"/>
    <mergeCell ref="AN42:AN43"/>
    <mergeCell ref="AO42:AO43"/>
    <mergeCell ref="AP42:AP43"/>
    <mergeCell ref="AQ42:AQ43"/>
    <mergeCell ref="AX42:AX43"/>
    <mergeCell ref="AY42:AY43"/>
    <mergeCell ref="AL44:AL45"/>
    <mergeCell ref="AM44:AM45"/>
    <mergeCell ref="AN44:AN45"/>
    <mergeCell ref="AO44:AO45"/>
    <mergeCell ref="AV44:AV45"/>
    <mergeCell ref="AW44:AW45"/>
    <mergeCell ref="AV42:AV43"/>
    <mergeCell ref="AW42:AW43"/>
    <mergeCell ref="AR46:AR47"/>
    <mergeCell ref="AS46:AS47"/>
    <mergeCell ref="AP44:AP45"/>
    <mergeCell ref="AQ44:AQ45"/>
    <mergeCell ref="AT42:AT43"/>
    <mergeCell ref="AU42:AU43"/>
    <mergeCell ref="AR42:AR43"/>
    <mergeCell ref="AS42:AS43"/>
    <mergeCell ref="AL46:AL47"/>
    <mergeCell ref="AM46:AM47"/>
    <mergeCell ref="AN46:AN47"/>
    <mergeCell ref="AO46:AO47"/>
    <mergeCell ref="AX44:AX45"/>
    <mergeCell ref="AY44:AY45"/>
    <mergeCell ref="AP46:AP47"/>
    <mergeCell ref="AQ46:AQ47"/>
    <mergeCell ref="AT44:AT45"/>
    <mergeCell ref="AU44:AU45"/>
    <mergeCell ref="AI5:AI7"/>
    <mergeCell ref="AH4:AJ4"/>
    <mergeCell ref="AX46:AX47"/>
    <mergeCell ref="AY46:AY47"/>
    <mergeCell ref="AT46:AT47"/>
    <mergeCell ref="AU46:AU47"/>
    <mergeCell ref="AV46:AV47"/>
    <mergeCell ref="AW46:AW47"/>
    <mergeCell ref="AR44:AR45"/>
    <mergeCell ref="AS44:AS45"/>
    <mergeCell ref="M42:N43"/>
    <mergeCell ref="M44:N45"/>
    <mergeCell ref="M10:N11"/>
    <mergeCell ref="M12:N13"/>
    <mergeCell ref="AJ5:AJ7"/>
    <mergeCell ref="AE4:AG4"/>
    <mergeCell ref="AE5:AE7"/>
    <mergeCell ref="AF5:AF7"/>
    <mergeCell ref="AG5:AG7"/>
    <mergeCell ref="AH5:AH7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landscape" paperSize="8" scale="54" r:id="rId1"/>
  <colBreaks count="4" manualBreakCount="4">
    <brk id="9" max="65535" man="1"/>
    <brk id="17" max="65535" man="1"/>
    <brk id="27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2021-03-09T01:28:42Z</cp:lastPrinted>
  <dcterms:created xsi:type="dcterms:W3CDTF">2003-05-23T06:24:23Z</dcterms:created>
  <dcterms:modified xsi:type="dcterms:W3CDTF">2021-03-17T07:04:53Z</dcterms:modified>
  <cp:category/>
  <cp:version/>
  <cp:contentType/>
  <cp:contentStatus/>
</cp:coreProperties>
</file>