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5-2" sheetId="1" r:id="rId1"/>
  </sheets>
  <definedNames>
    <definedName name="_xlnm.Print_Area" localSheetId="0">'5-2'!$A$1:$O$17</definedName>
  </definedNames>
  <calcPr calcId="162913"/>
</workbook>
</file>

<file path=xl/calcChain.xml><?xml version="1.0" encoding="utf-8"?>
<calcChain xmlns="http://schemas.openxmlformats.org/spreadsheetml/2006/main">
  <c r="B10" i="1" l="1"/>
  <c r="B7" i="1"/>
  <c r="B4" i="1"/>
  <c r="B5" i="1" s="1"/>
  <c r="C5" i="1" l="1"/>
  <c r="C4" i="1"/>
  <c r="C7" i="1"/>
  <c r="C10" i="1"/>
  <c r="E4" i="1"/>
  <c r="E5" i="1"/>
  <c r="F5" i="1"/>
  <c r="G5" i="1"/>
  <c r="H5" i="1"/>
  <c r="I5" i="1"/>
  <c r="J5" i="1"/>
  <c r="E7" i="1"/>
  <c r="F7" i="1"/>
  <c r="G7" i="1"/>
  <c r="H7" i="1"/>
  <c r="I7" i="1"/>
  <c r="J7" i="1"/>
  <c r="E10" i="1"/>
  <c r="F10" i="1"/>
  <c r="G10" i="1"/>
  <c r="H10" i="1"/>
  <c r="I10" i="1"/>
  <c r="J10" i="1"/>
  <c r="D7" i="1" l="1"/>
  <c r="D5" i="1"/>
  <c r="D4" i="1"/>
  <c r="D10" i="1" l="1"/>
</calcChain>
</file>

<file path=xl/sharedStrings.xml><?xml version="1.0" encoding="utf-8"?>
<sst xmlns="http://schemas.openxmlformats.org/spreadsheetml/2006/main" count="45" uniqueCount="45">
  <si>
    <t xml:space="preserve">２．免許取得人口の推移 </t>
    <phoneticPr fontId="2"/>
  </si>
  <si>
    <t>平成29年</t>
    <phoneticPr fontId="2"/>
  </si>
  <si>
    <t>平成28年</t>
    <phoneticPr fontId="2"/>
  </si>
  <si>
    <t>平成27年</t>
    <phoneticPr fontId="2"/>
  </si>
  <si>
    <t>平成26年</t>
    <phoneticPr fontId="2"/>
  </si>
  <si>
    <t>平成25年</t>
    <phoneticPr fontId="2"/>
  </si>
  <si>
    <t>平成24年</t>
    <phoneticPr fontId="2"/>
  </si>
  <si>
    <t>平成23年</t>
    <phoneticPr fontId="2"/>
  </si>
  <si>
    <t>平成22年</t>
    <phoneticPr fontId="2"/>
  </si>
  <si>
    <t>平成21年</t>
    <phoneticPr fontId="2"/>
  </si>
  <si>
    <t>平成20年</t>
    <phoneticPr fontId="2"/>
  </si>
  <si>
    <t>平成19年</t>
    <phoneticPr fontId="2"/>
  </si>
  <si>
    <t>平成18年</t>
    <phoneticPr fontId="2"/>
  </si>
  <si>
    <t>平成17年</t>
    <phoneticPr fontId="2"/>
  </si>
  <si>
    <t>平成16年</t>
    <phoneticPr fontId="2"/>
  </si>
  <si>
    <t>平成15年</t>
    <phoneticPr fontId="2"/>
  </si>
  <si>
    <t>平成14年</t>
    <phoneticPr fontId="2"/>
  </si>
  <si>
    <t>平成13年</t>
  </si>
  <si>
    <t>平成12年</t>
    <phoneticPr fontId="2"/>
  </si>
  <si>
    <t>平成11年</t>
    <phoneticPr fontId="2"/>
  </si>
  <si>
    <t>平成10年</t>
    <phoneticPr fontId="2"/>
  </si>
  <si>
    <t>平成９年</t>
    <phoneticPr fontId="2"/>
  </si>
  <si>
    <t>平成８年</t>
    <phoneticPr fontId="2"/>
  </si>
  <si>
    <t>平成７年</t>
    <phoneticPr fontId="2"/>
  </si>
  <si>
    <t>平成６年</t>
    <phoneticPr fontId="2"/>
  </si>
  <si>
    <t>平成５年</t>
    <phoneticPr fontId="2"/>
  </si>
  <si>
    <t>運転免許証保有人口</t>
    <phoneticPr fontId="2"/>
  </si>
  <si>
    <t>対前年増加数</t>
    <phoneticPr fontId="2"/>
  </si>
  <si>
    <t>対前年増加率  (％)</t>
    <phoneticPr fontId="2"/>
  </si>
  <si>
    <t>総人口</t>
    <phoneticPr fontId="2"/>
  </si>
  <si>
    <t>運転免許証保有率  (％)</t>
    <phoneticPr fontId="2"/>
  </si>
  <si>
    <t>総世帯数</t>
    <phoneticPr fontId="2"/>
  </si>
  <si>
    <t>保有車両台数</t>
    <phoneticPr fontId="2"/>
  </si>
  <si>
    <t>１世帯当たり保有車両台数</t>
    <phoneticPr fontId="2"/>
  </si>
  <si>
    <t>注１）免許証保有人口及び総人口は12月末現在、世帯数及び保有車両台数は４月１日現在の数値</t>
    <phoneticPr fontId="2"/>
  </si>
  <si>
    <t>注２）保有車両台数は原動機付自転車を除いた数値</t>
    <phoneticPr fontId="2"/>
  </si>
  <si>
    <t>　　　それぞれ調査。</t>
    <rPh sb="7" eb="9">
      <t>チョウサ</t>
    </rPh>
    <phoneticPr fontId="2"/>
  </si>
  <si>
    <r>
      <t>平成3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phoneticPr fontId="2"/>
  </si>
  <si>
    <t>令和2年</t>
    <rPh sb="0" eb="2">
      <t>レイワ</t>
    </rPh>
    <rPh sb="3" eb="4">
      <t>ネン</t>
    </rPh>
    <phoneticPr fontId="2"/>
  </si>
  <si>
    <t>平成31年</t>
    <rPh sb="0" eb="2">
      <t>ヘイセイ</t>
    </rPh>
    <phoneticPr fontId="2"/>
  </si>
  <si>
    <t>注３）保有車両台数の自家用車は、近畿運輸局奈良運輸支局で、軽四は、天理市役所　税務課　市民税係で、</t>
    <rPh sb="0" eb="1">
      <t>チュウ</t>
    </rPh>
    <rPh sb="3" eb="5">
      <t>ホユウ</t>
    </rPh>
    <rPh sb="5" eb="7">
      <t>シャリョウ</t>
    </rPh>
    <rPh sb="7" eb="9">
      <t>ダイスウ</t>
    </rPh>
    <rPh sb="10" eb="14">
      <t>ジカヨウシャ</t>
    </rPh>
    <rPh sb="16" eb="18">
      <t>キンキ</t>
    </rPh>
    <rPh sb="18" eb="20">
      <t>ウンユ</t>
    </rPh>
    <rPh sb="20" eb="21">
      <t>キョク</t>
    </rPh>
    <rPh sb="21" eb="23">
      <t>ナラ</t>
    </rPh>
    <rPh sb="23" eb="25">
      <t>ウンユ</t>
    </rPh>
    <rPh sb="25" eb="27">
      <t>シキョク</t>
    </rPh>
    <rPh sb="29" eb="30">
      <t>ケイ</t>
    </rPh>
    <rPh sb="30" eb="31">
      <t>シ</t>
    </rPh>
    <rPh sb="33" eb="38">
      <t>テンリシヤクショ</t>
    </rPh>
    <rPh sb="39" eb="41">
      <t>ゼイム</t>
    </rPh>
    <rPh sb="41" eb="42">
      <t>カ</t>
    </rPh>
    <rPh sb="43" eb="46">
      <t>シミンゼイ</t>
    </rPh>
    <rPh sb="46" eb="47">
      <t>カカ</t>
    </rPh>
    <phoneticPr fontId="2"/>
  </si>
  <si>
    <t>（平成25年以降、総世帯数及び保有車両台数は３月末日現在の数値）</t>
    <rPh sb="1" eb="3">
      <t>ヘイセイ</t>
    </rPh>
    <rPh sb="5" eb="6">
      <t>ネン</t>
    </rPh>
    <rPh sb="6" eb="8">
      <t>イコウ</t>
    </rPh>
    <rPh sb="9" eb="10">
      <t>ソウ</t>
    </rPh>
    <rPh sb="24" eb="26">
      <t>マツジツ</t>
    </rPh>
    <phoneticPr fontId="14"/>
  </si>
  <si>
    <t>資料：橿原免許センター、近畿運輸局奈良運輸支局、天理市役所 税務課 市民税係</t>
    <rPh sb="0" eb="2">
      <t>シリョウ</t>
    </rPh>
    <rPh sb="3" eb="5">
      <t>カシハラ</t>
    </rPh>
    <rPh sb="5" eb="7">
      <t>メンキョ</t>
    </rPh>
    <rPh sb="24" eb="29">
      <t>テンリシヤクショ</t>
    </rPh>
    <rPh sb="30" eb="32">
      <t>ゼイム</t>
    </rPh>
    <rPh sb="32" eb="33">
      <t>カ</t>
    </rPh>
    <rPh sb="34" eb="37">
      <t>シミンゼイ</t>
    </rPh>
    <rPh sb="37" eb="38">
      <t>カカリ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</si>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</sst>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_);[Red]\(#,##0.00\)"/>
    <numFmt numFmtId="178" formatCode="0.00_ "/>
    <numFmt numFmtId="179" formatCode="0.0_ "/>
  </numFmts>
  <fonts count="17" x14ac:knownFonts="1"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4" fillId="2" borderId="1"/>
    <xf numFmtId="38" fontId="4" fillId="2" borderId="1" applyFont="0" applyFill="0" applyBorder="0" applyAlignment="0" applyProtection="0"/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0" fontId="4" fillId="2" borderId="1">
      <alignment vertical="center"/>
    </xf>
    <xf numFmtId="0" fontId="16" fillId="2" borderId="1">
      <alignment vertical="center"/>
    </xf>
    <xf numFmtId="0" fontId="1" fillId="2" borderId="1">
      <alignment vertical="center"/>
    </xf>
    <xf numFmtId="0" fontId="1" fillId="2" borderId="1">
      <alignment vertical="center"/>
    </xf>
    <xf numFmtId="0" fontId="1" fillId="2" borderId="1">
      <alignment vertical="center"/>
    </xf>
    <xf numFmtId="0" fontId="1" fillId="2" borderId="1">
      <alignment vertical="center"/>
    </xf>
    <xf numFmtId="0" fontId="1" fillId="2" borderId="1">
      <alignment vertical="center"/>
    </xf>
    <xf numFmtId="0" fontId="4" fillId="2" borderId="1"/>
    <xf numFmtId="0" fontId="1" fillId="2" borderId="1">
      <alignment vertical="center"/>
    </xf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38" fontId="1" fillId="2" borderId="1" applyFont="0" applyFill="0" applyBorder="0" applyAlignment="0" applyProtection="0">
      <alignment vertical="center"/>
    </xf>
    <xf numFmtId="0" fontId="1" fillId="2" borderId="1">
      <alignment vertical="center"/>
    </xf>
    <xf numFmtId="0" fontId="1" fillId="2" borderId="1">
      <alignment vertical="center"/>
    </xf>
    <xf numFmtId="0" fontId="1" fillId="2" borderId="1">
      <alignment vertical="center"/>
    </xf>
    <xf numFmtId="0" fontId="1" fillId="2" borderId="1">
      <alignment vertical="center"/>
    </xf>
    <xf numFmtId="0" fontId="1" fillId="2" borderId="1">
      <alignment vertical="center"/>
    </xf>
    <xf numFmtId="0" fontId="1" fillId="2" borderId="1">
      <alignment vertical="center"/>
    </xf>
  </cellStyleXfs>
  <cellXfs count="28">
    <xf numFmtId="0" fontId="0" fillId="0" borderId="0" xfId="0">
      <alignment vertical="center"/>
    </xf>
    <xf numFmtId="176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176" fontId="4" fillId="3" borderId="2" xfId="0" applyNumberFormat="1" applyFont="1" applyFill="1" applyBorder="1" applyAlignment="1" applyProtection="1">
      <alignment horizontal="center" vertical="center"/>
    </xf>
    <xf numFmtId="176" fontId="5" fillId="3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vertical="center"/>
    </xf>
    <xf numFmtId="38" fontId="9" fillId="2" borderId="2" xfId="0" applyNumberFormat="1" applyFont="1" applyFill="1" applyBorder="1" applyAlignment="1" applyProtection="1">
      <alignment vertical="center"/>
    </xf>
    <xf numFmtId="176" fontId="7" fillId="2" borderId="2" xfId="0" applyNumberFormat="1" applyFont="1" applyFill="1" applyBorder="1" applyAlignment="1" applyProtection="1">
      <alignment vertical="center"/>
    </xf>
    <xf numFmtId="178" fontId="6" fillId="2" borderId="2" xfId="0" applyNumberFormat="1" applyFont="1" applyFill="1" applyBorder="1" applyAlignment="1" applyProtection="1">
      <alignment vertical="center"/>
    </xf>
    <xf numFmtId="40" fontId="10" fillId="2" borderId="2" xfId="0" applyNumberFormat="1" applyFont="1" applyFill="1" applyBorder="1" applyAlignment="1" applyProtection="1">
      <alignment vertical="center"/>
    </xf>
    <xf numFmtId="177" fontId="8" fillId="2" borderId="2" xfId="0" applyNumberFormat="1" applyFont="1" applyFill="1" applyBorder="1" applyAlignment="1" applyProtection="1">
      <alignment vertical="center"/>
    </xf>
    <xf numFmtId="179" fontId="6" fillId="2" borderId="2" xfId="0" applyNumberFormat="1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15" fillId="0" borderId="0" xfId="0" applyFont="1" applyProtection="1">
      <alignment vertical="center"/>
    </xf>
    <xf numFmtId="0" fontId="4" fillId="2" borderId="2" xfId="0" applyNumberFormat="1" applyFont="1" applyFill="1" applyBorder="1" applyAlignment="1" applyProtection="1">
      <alignment vertical="center"/>
    </xf>
    <xf numFmtId="3" fontId="6" fillId="2" borderId="2" xfId="0" applyNumberFormat="1" applyFont="1" applyFill="1" applyBorder="1" applyAlignment="1" applyProtection="1">
      <alignment vertical="center"/>
      <protection locked="0"/>
    </xf>
    <xf numFmtId="0" fontId="13" fillId="2" borderId="1" xfId="0" applyNumberFormat="1" applyFont="1" applyFill="1" applyBorder="1" applyAlignment="1" applyProtection="1">
      <alignment horizontal="left" vertical="center"/>
    </xf>
    <xf numFmtId="0" fontId="13" fillId="2" borderId="1" xfId="0" applyNumberFormat="1" applyFont="1" applyFill="1" applyBorder="1" applyAlignment="1" applyProtection="1">
      <alignment horizontal="left" vertical="center"/>
    </xf>
    <xf numFmtId="0" fontId="11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12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13" fillId="2" borderId="1" xfId="0" applyNumberFormat="1" applyFont="1" applyFill="1" applyBorder="1" applyAlignment="1" applyProtection="1">
      <alignment horizontal="left" vertical="center"/>
    </xf>
  </cellXfs>
  <cellStyles count="30">
    <cellStyle name="桁区切り 2" xfId="2"/>
    <cellStyle name="桁区切り 3" xfId="3"/>
    <cellStyle name="桁区切り 3 2" xfId="4"/>
    <cellStyle name="桁区切り 3 2 2" xfId="19"/>
    <cellStyle name="桁区切り 3 3" xfId="5"/>
    <cellStyle name="桁区切り 3 3 2" xfId="20"/>
    <cellStyle name="桁区切り 3 4" xfId="6"/>
    <cellStyle name="桁区切り 3 4 2" xfId="21"/>
    <cellStyle name="桁区切り 3 5" xfId="7"/>
    <cellStyle name="桁区切り 3 5 2" xfId="22"/>
    <cellStyle name="桁区切り 3 6" xfId="18"/>
    <cellStyle name="桁区切り 4" xfId="8"/>
    <cellStyle name="桁区切り 4 2" xfId="23"/>
    <cellStyle name="標準" xfId="0" builtinId="0"/>
    <cellStyle name="標準 2" xfId="9"/>
    <cellStyle name="標準 3" xfId="10"/>
    <cellStyle name="標準 4" xfId="11"/>
    <cellStyle name="標準 4 2" xfId="12"/>
    <cellStyle name="標準 4 2 2" xfId="25"/>
    <cellStyle name="標準 4 3" xfId="13"/>
    <cellStyle name="標準 4 3 2" xfId="26"/>
    <cellStyle name="標準 4 4" xfId="14"/>
    <cellStyle name="標準 4 4 2" xfId="27"/>
    <cellStyle name="標準 4 5" xfId="15"/>
    <cellStyle name="標準 4 5 2" xfId="28"/>
    <cellStyle name="標準 4 6" xfId="24"/>
    <cellStyle name="標準 5" xfId="16"/>
    <cellStyle name="標準 6" xfId="17"/>
    <cellStyle name="標準 6 2" xfId="29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view="pageBreakPreview" zoomScaleNormal="100" zoomScaleSheetLayoutView="100" workbookViewId="0">
      <selection activeCell="B8" sqref="B8"/>
    </sheetView>
  </sheetViews>
  <sheetFormatPr defaultRowHeight="20.100000000000001" customHeight="1" outlineLevelCol="1" x14ac:dyDescent="0.15"/>
  <cols>
    <col min="1" max="1" width="22.75" style="4" customWidth="1"/>
    <col min="2" max="16" width="11.75" style="4" customWidth="1"/>
    <col min="17" max="20" width="9.125" style="4" hidden="1" customWidth="1" outlineLevel="1"/>
    <col min="21" max="31" width="9" style="4" hidden="1" customWidth="1" outlineLevel="1"/>
    <col min="32" max="32" width="9" style="4" collapsed="1"/>
    <col min="33" max="16384" width="9" style="4"/>
  </cols>
  <sheetData>
    <row r="1" spans="1:31" ht="24" customHeight="1" x14ac:dyDescent="0.15">
      <c r="A1" s="24" t="s">
        <v>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3"/>
      <c r="V1" s="3"/>
      <c r="W1" s="3"/>
      <c r="X1" s="3"/>
    </row>
    <row r="2" spans="1:31" ht="36.950000000000003" customHeight="1" x14ac:dyDescent="0.15">
      <c r="A2" s="5"/>
      <c r="B2" s="1" t="s">
        <v>44</v>
      </c>
      <c r="C2" s="1" t="s">
        <v>43</v>
      </c>
      <c r="D2" s="1" t="s">
        <v>38</v>
      </c>
      <c r="E2" s="1" t="s">
        <v>39</v>
      </c>
      <c r="F2" s="6" t="s">
        <v>37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7" t="s">
        <v>12</v>
      </c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  <c r="AE2" s="7" t="s">
        <v>25</v>
      </c>
    </row>
    <row r="3" spans="1:31" ht="20.100000000000001" customHeight="1" x14ac:dyDescent="0.15">
      <c r="A3" s="18" t="s">
        <v>26</v>
      </c>
      <c r="B3" s="2">
        <v>40436</v>
      </c>
      <c r="C3" s="2">
        <v>40785</v>
      </c>
      <c r="D3" s="2">
        <v>41079</v>
      </c>
      <c r="E3" s="2">
        <v>41502</v>
      </c>
      <c r="F3" s="8">
        <v>41839</v>
      </c>
      <c r="G3" s="8">
        <v>42046</v>
      </c>
      <c r="H3" s="8">
        <v>42168</v>
      </c>
      <c r="I3" s="8">
        <v>42432</v>
      </c>
      <c r="J3" s="8">
        <v>42602</v>
      </c>
      <c r="K3" s="8">
        <v>42501</v>
      </c>
      <c r="L3" s="9">
        <v>42443</v>
      </c>
      <c r="M3" s="9">
        <v>42417</v>
      </c>
      <c r="N3" s="9">
        <v>42464</v>
      </c>
      <c r="O3" s="9">
        <v>42548</v>
      </c>
      <c r="P3" s="9">
        <v>42653</v>
      </c>
      <c r="Q3" s="9">
        <v>42542</v>
      </c>
      <c r="R3" s="9">
        <v>42393</v>
      </c>
      <c r="S3" s="9">
        <v>42287</v>
      </c>
      <c r="T3" s="9">
        <v>42219</v>
      </c>
      <c r="U3" s="9">
        <v>42019</v>
      </c>
      <c r="V3" s="10">
        <v>41824</v>
      </c>
      <c r="W3" s="10">
        <v>41465</v>
      </c>
      <c r="X3" s="10">
        <v>41350</v>
      </c>
      <c r="Y3" s="10">
        <v>40949</v>
      </c>
      <c r="Z3" s="10">
        <v>40454</v>
      </c>
      <c r="AA3" s="10">
        <v>40166</v>
      </c>
      <c r="AB3" s="10">
        <v>39629</v>
      </c>
      <c r="AC3" s="10">
        <v>38961</v>
      </c>
      <c r="AD3" s="10">
        <v>37520</v>
      </c>
      <c r="AE3" s="10">
        <v>36464</v>
      </c>
    </row>
    <row r="4" spans="1:31" ht="20.100000000000001" customHeight="1" x14ac:dyDescent="0.15">
      <c r="A4" s="18" t="s">
        <v>27</v>
      </c>
      <c r="B4" s="2">
        <f>B3-C3</f>
        <v>-349</v>
      </c>
      <c r="C4" s="2">
        <f>C3-D3</f>
        <v>-294</v>
      </c>
      <c r="D4" s="2">
        <f>D3-E3</f>
        <v>-423</v>
      </c>
      <c r="E4" s="2">
        <f>E3-F3</f>
        <v>-337</v>
      </c>
      <c r="F4" s="8">
        <v>-207</v>
      </c>
      <c r="G4" s="8">
        <v>-122</v>
      </c>
      <c r="H4" s="8">
        <v>-264</v>
      </c>
      <c r="I4" s="8">
        <v>-170</v>
      </c>
      <c r="J4" s="8">
        <v>101</v>
      </c>
      <c r="K4" s="8">
        <v>58</v>
      </c>
      <c r="L4" s="8">
        <v>26</v>
      </c>
      <c r="M4" s="8">
        <v>-47</v>
      </c>
      <c r="N4" s="8">
        <v>84</v>
      </c>
      <c r="O4" s="8">
        <v>-105</v>
      </c>
      <c r="P4" s="8">
        <v>111</v>
      </c>
      <c r="Q4" s="8">
        <v>149</v>
      </c>
      <c r="R4" s="8">
        <v>106</v>
      </c>
      <c r="S4" s="8">
        <v>68</v>
      </c>
      <c r="T4" s="8">
        <v>200</v>
      </c>
      <c r="U4" s="9">
        <v>195</v>
      </c>
      <c r="V4" s="10">
        <v>359</v>
      </c>
      <c r="W4" s="10">
        <v>115</v>
      </c>
      <c r="X4" s="10">
        <v>401</v>
      </c>
      <c r="Y4" s="10">
        <v>495</v>
      </c>
      <c r="Z4" s="10">
        <v>288</v>
      </c>
      <c r="AA4" s="10">
        <v>537</v>
      </c>
      <c r="AB4" s="10">
        <v>668</v>
      </c>
      <c r="AC4" s="10">
        <v>1441</v>
      </c>
      <c r="AD4" s="10">
        <v>1056</v>
      </c>
      <c r="AE4" s="10">
        <v>1058</v>
      </c>
    </row>
    <row r="5" spans="1:31" ht="20.100000000000001" customHeight="1" x14ac:dyDescent="0.15">
      <c r="A5" s="18" t="s">
        <v>28</v>
      </c>
      <c r="B5" s="11">
        <f t="shared" ref="B5:G5" si="0">B4/C3*100</f>
        <v>-0.85570675493441217</v>
      </c>
      <c r="C5" s="11">
        <f t="shared" si="0"/>
        <v>-0.71569415029577155</v>
      </c>
      <c r="D5" s="11">
        <f t="shared" si="0"/>
        <v>-1.0192279890125777</v>
      </c>
      <c r="E5" s="11">
        <f t="shared" si="0"/>
        <v>-0.80546858194507509</v>
      </c>
      <c r="F5" s="11">
        <f t="shared" si="0"/>
        <v>-0.49231793749702707</v>
      </c>
      <c r="G5" s="11">
        <f t="shared" si="0"/>
        <v>-0.28931891481692279</v>
      </c>
      <c r="H5" s="11">
        <f t="shared" ref="H5" si="1">H4/I3*100</f>
        <v>-0.62217194570135748</v>
      </c>
      <c r="I5" s="11">
        <f>I4/J3*100</f>
        <v>-0.39904229848363926</v>
      </c>
      <c r="J5" s="11">
        <f>J4/K3*100</f>
        <v>0.2376414672595939</v>
      </c>
      <c r="K5" s="8">
        <v>0.14000000000000001</v>
      </c>
      <c r="L5" s="8">
        <v>0.01</v>
      </c>
      <c r="M5" s="8">
        <v>-0.01</v>
      </c>
      <c r="N5" s="8">
        <v>-0.01</v>
      </c>
      <c r="O5" s="8">
        <v>-0.01</v>
      </c>
      <c r="P5" s="8">
        <v>0.26</v>
      </c>
      <c r="Q5" s="8">
        <v>0.35</v>
      </c>
      <c r="R5" s="8">
        <v>0.25</v>
      </c>
      <c r="S5" s="8">
        <v>0.16</v>
      </c>
      <c r="T5" s="8">
        <v>0.48</v>
      </c>
      <c r="U5" s="12">
        <v>0.47</v>
      </c>
      <c r="V5" s="13">
        <v>0.87</v>
      </c>
      <c r="W5" s="13">
        <v>0.28000000000000003</v>
      </c>
      <c r="X5" s="13">
        <v>0.98</v>
      </c>
      <c r="Y5" s="13">
        <v>1.22</v>
      </c>
      <c r="Z5" s="13">
        <v>0.72</v>
      </c>
      <c r="AA5" s="13">
        <v>1.36</v>
      </c>
      <c r="AB5" s="13">
        <v>1.71</v>
      </c>
      <c r="AC5" s="13">
        <v>3.84</v>
      </c>
      <c r="AD5" s="13">
        <v>2.9</v>
      </c>
      <c r="AE5" s="13">
        <v>2.99</v>
      </c>
    </row>
    <row r="6" spans="1:31" ht="20.100000000000001" customHeight="1" x14ac:dyDescent="0.15">
      <c r="A6" s="18" t="s">
        <v>29</v>
      </c>
      <c r="B6" s="19">
        <v>62081</v>
      </c>
      <c r="C6" s="19">
        <v>63173</v>
      </c>
      <c r="D6" s="19">
        <v>64027</v>
      </c>
      <c r="E6" s="2">
        <v>64895</v>
      </c>
      <c r="F6" s="8">
        <v>65539</v>
      </c>
      <c r="G6" s="8">
        <v>66059</v>
      </c>
      <c r="H6" s="8">
        <v>68588</v>
      </c>
      <c r="I6" s="8">
        <v>67238</v>
      </c>
      <c r="J6" s="8">
        <v>67505</v>
      </c>
      <c r="K6" s="8">
        <v>67731</v>
      </c>
      <c r="L6" s="9">
        <v>68218</v>
      </c>
      <c r="M6" s="9">
        <v>68392</v>
      </c>
      <c r="N6" s="9">
        <v>69123</v>
      </c>
      <c r="O6" s="9">
        <v>68839</v>
      </c>
      <c r="P6" s="9">
        <v>69590</v>
      </c>
      <c r="Q6" s="9">
        <v>69926</v>
      </c>
      <c r="R6" s="9">
        <v>69363</v>
      </c>
      <c r="S6" s="9">
        <v>70207</v>
      </c>
      <c r="T6" s="9">
        <v>70353</v>
      </c>
      <c r="U6" s="9">
        <v>70562</v>
      </c>
      <c r="V6" s="10">
        <v>70863</v>
      </c>
      <c r="W6" s="10">
        <v>70895</v>
      </c>
      <c r="X6" s="10">
        <v>71165</v>
      </c>
      <c r="Y6" s="10">
        <v>71499</v>
      </c>
      <c r="Z6" s="10">
        <v>71438</v>
      </c>
      <c r="AA6" s="10">
        <v>71334</v>
      </c>
      <c r="AB6" s="10">
        <v>71567</v>
      </c>
      <c r="AC6" s="10">
        <v>71629</v>
      </c>
      <c r="AD6" s="10">
        <v>70157</v>
      </c>
      <c r="AE6" s="10">
        <v>69513</v>
      </c>
    </row>
    <row r="7" spans="1:31" ht="20.100000000000001" customHeight="1" x14ac:dyDescent="0.15">
      <c r="A7" s="18" t="s">
        <v>30</v>
      </c>
      <c r="B7" s="14">
        <f>B3/B6*100</f>
        <v>65.134260079573465</v>
      </c>
      <c r="C7" s="14">
        <f>C3/C6*100</f>
        <v>64.560809206464782</v>
      </c>
      <c r="D7" s="14">
        <f t="shared" ref="D7:I7" si="2">D3/D6*100</f>
        <v>64.15887047651772</v>
      </c>
      <c r="E7" s="14">
        <f>E3/E6*100</f>
        <v>63.952538716388005</v>
      </c>
      <c r="F7" s="14">
        <f>F3/F6*100</f>
        <v>63.838325271975464</v>
      </c>
      <c r="G7" s="14">
        <f t="shared" si="2"/>
        <v>63.649162112656867</v>
      </c>
      <c r="H7" s="14">
        <f t="shared" si="2"/>
        <v>61.480142298944415</v>
      </c>
      <c r="I7" s="14">
        <f t="shared" si="2"/>
        <v>63.107171539903028</v>
      </c>
      <c r="J7" s="14">
        <f>J3/J6*100</f>
        <v>63.109399303755275</v>
      </c>
      <c r="K7" s="8">
        <v>62.7</v>
      </c>
      <c r="L7" s="8">
        <v>62</v>
      </c>
      <c r="M7" s="8">
        <v>62</v>
      </c>
      <c r="N7" s="8">
        <v>61.4</v>
      </c>
      <c r="O7" s="8">
        <v>61.8</v>
      </c>
      <c r="P7" s="8">
        <v>61.29</v>
      </c>
      <c r="Q7" s="8">
        <v>60.84</v>
      </c>
      <c r="R7" s="8">
        <v>61.11</v>
      </c>
      <c r="S7" s="8">
        <v>60.23</v>
      </c>
      <c r="T7" s="8">
        <v>60.01</v>
      </c>
      <c r="U7" s="12">
        <v>59.5</v>
      </c>
      <c r="V7" s="13">
        <v>59.02</v>
      </c>
      <c r="W7" s="13">
        <v>58.49</v>
      </c>
      <c r="X7" s="13">
        <v>58.1</v>
      </c>
      <c r="Y7" s="13">
        <v>57.27</v>
      </c>
      <c r="Z7" s="13">
        <v>56.63</v>
      </c>
      <c r="AA7" s="13">
        <v>56.31</v>
      </c>
      <c r="AB7" s="13">
        <v>55.37</v>
      </c>
      <c r="AC7" s="13">
        <v>54.39</v>
      </c>
      <c r="AD7" s="13">
        <v>53.48</v>
      </c>
      <c r="AE7" s="13">
        <v>52.46</v>
      </c>
    </row>
    <row r="8" spans="1:31" ht="20.100000000000001" customHeight="1" x14ac:dyDescent="0.15">
      <c r="A8" s="18" t="s">
        <v>31</v>
      </c>
      <c r="B8" s="2">
        <v>29104</v>
      </c>
      <c r="C8" s="2">
        <v>29327</v>
      </c>
      <c r="D8" s="2">
        <v>29353</v>
      </c>
      <c r="E8" s="2">
        <v>29928</v>
      </c>
      <c r="F8" s="8">
        <v>29925</v>
      </c>
      <c r="G8" s="8">
        <v>29815</v>
      </c>
      <c r="H8" s="8">
        <v>29785</v>
      </c>
      <c r="I8" s="8">
        <v>29915</v>
      </c>
      <c r="J8" s="8">
        <v>29695</v>
      </c>
      <c r="K8" s="8">
        <v>29509</v>
      </c>
      <c r="L8" s="9">
        <v>29520</v>
      </c>
      <c r="M8" s="9">
        <v>28944</v>
      </c>
      <c r="N8" s="9">
        <v>29535</v>
      </c>
      <c r="O8" s="9">
        <v>28593</v>
      </c>
      <c r="P8" s="9">
        <v>28659</v>
      </c>
      <c r="Q8" s="9">
        <v>29053</v>
      </c>
      <c r="R8" s="9">
        <v>28057</v>
      </c>
      <c r="S8" s="9">
        <v>27877</v>
      </c>
      <c r="T8" s="9">
        <v>28463</v>
      </c>
      <c r="U8" s="9">
        <v>28258</v>
      </c>
      <c r="V8" s="10">
        <v>28245</v>
      </c>
      <c r="W8" s="10">
        <v>27221</v>
      </c>
      <c r="X8" s="10">
        <v>27553</v>
      </c>
      <c r="Y8" s="10">
        <v>27955</v>
      </c>
      <c r="Z8" s="10">
        <v>27970</v>
      </c>
      <c r="AA8" s="10">
        <v>26909</v>
      </c>
      <c r="AB8" s="10">
        <v>27103</v>
      </c>
      <c r="AC8" s="10">
        <v>26670</v>
      </c>
      <c r="AD8" s="10">
        <v>25767</v>
      </c>
      <c r="AE8" s="10">
        <v>25269</v>
      </c>
    </row>
    <row r="9" spans="1:31" ht="20.100000000000001" customHeight="1" x14ac:dyDescent="0.15">
      <c r="A9" s="18" t="s">
        <v>32</v>
      </c>
      <c r="B9" s="2">
        <v>44279</v>
      </c>
      <c r="C9" s="2">
        <v>44394</v>
      </c>
      <c r="D9" s="2">
        <v>44282</v>
      </c>
      <c r="E9" s="2">
        <v>43883</v>
      </c>
      <c r="F9" s="8">
        <v>43829</v>
      </c>
      <c r="G9" s="8">
        <v>43719</v>
      </c>
      <c r="H9" s="8">
        <v>42549</v>
      </c>
      <c r="I9" s="8">
        <v>41990</v>
      </c>
      <c r="J9" s="8">
        <v>42308</v>
      </c>
      <c r="K9" s="8">
        <v>42201</v>
      </c>
      <c r="L9" s="9">
        <v>42163</v>
      </c>
      <c r="M9" s="9">
        <v>38644</v>
      </c>
      <c r="N9" s="9">
        <v>43156</v>
      </c>
      <c r="O9" s="9">
        <v>43342</v>
      </c>
      <c r="P9" s="9">
        <v>43740</v>
      </c>
      <c r="Q9" s="9">
        <v>43000</v>
      </c>
      <c r="R9" s="9">
        <v>42946</v>
      </c>
      <c r="S9" s="9">
        <v>42933</v>
      </c>
      <c r="T9" s="9">
        <v>41759</v>
      </c>
      <c r="U9" s="9">
        <v>42793</v>
      </c>
      <c r="V9" s="10">
        <v>42607</v>
      </c>
      <c r="W9" s="10">
        <v>42210</v>
      </c>
      <c r="X9" s="10">
        <v>41064</v>
      </c>
      <c r="Y9" s="10">
        <v>39780</v>
      </c>
      <c r="Z9" s="10">
        <v>39028</v>
      </c>
      <c r="AA9" s="10">
        <v>28470</v>
      </c>
      <c r="AB9" s="10">
        <v>27750</v>
      </c>
      <c r="AC9" s="10">
        <v>26027</v>
      </c>
      <c r="AD9" s="10">
        <v>24574</v>
      </c>
      <c r="AE9" s="10">
        <v>23251</v>
      </c>
    </row>
    <row r="10" spans="1:31" ht="20.100000000000001" customHeight="1" x14ac:dyDescent="0.15">
      <c r="A10" s="8" t="s">
        <v>33</v>
      </c>
      <c r="B10" s="11">
        <f t="shared" ref="B10:C10" si="3">B9/B8</f>
        <v>1.5214059923034635</v>
      </c>
      <c r="C10" s="11">
        <f t="shared" si="3"/>
        <v>1.5137586524363216</v>
      </c>
      <c r="D10" s="11">
        <f t="shared" ref="D10:I10" si="4">D9/D8</f>
        <v>1.5086021871699655</v>
      </c>
      <c r="E10" s="11">
        <f t="shared" si="4"/>
        <v>1.466285752472601</v>
      </c>
      <c r="F10" s="11">
        <f t="shared" si="4"/>
        <v>1.4646282372598163</v>
      </c>
      <c r="G10" s="11">
        <f t="shared" si="4"/>
        <v>1.4663424450779809</v>
      </c>
      <c r="H10" s="11">
        <f t="shared" si="4"/>
        <v>1.4285378546248111</v>
      </c>
      <c r="I10" s="11">
        <f t="shared" si="4"/>
        <v>1.4036436570282467</v>
      </c>
      <c r="J10" s="11">
        <f>J9/J8</f>
        <v>1.4247516416905204</v>
      </c>
      <c r="K10" s="8">
        <v>1.43</v>
      </c>
      <c r="L10" s="8">
        <v>1.43</v>
      </c>
      <c r="M10" s="8">
        <v>1.34</v>
      </c>
      <c r="N10" s="8">
        <v>1.46</v>
      </c>
      <c r="O10" s="8">
        <v>1.52</v>
      </c>
      <c r="P10" s="8">
        <v>1.56</v>
      </c>
      <c r="Q10" s="8">
        <v>1.48</v>
      </c>
      <c r="R10" s="8">
        <v>1.53</v>
      </c>
      <c r="S10" s="8">
        <v>1.54</v>
      </c>
      <c r="T10" s="8">
        <v>1.47</v>
      </c>
      <c r="U10" s="12">
        <v>1.51</v>
      </c>
      <c r="V10" s="13">
        <v>1.51</v>
      </c>
      <c r="W10" s="13">
        <v>1.55</v>
      </c>
      <c r="X10" s="13">
        <v>1.49</v>
      </c>
      <c r="Y10" s="13">
        <v>1.42</v>
      </c>
      <c r="Z10" s="13">
        <v>1.39</v>
      </c>
      <c r="AA10" s="13">
        <v>1.06</v>
      </c>
      <c r="AB10" s="13">
        <v>1.02</v>
      </c>
      <c r="AC10" s="13">
        <v>0.98</v>
      </c>
      <c r="AD10" s="13">
        <v>0.95</v>
      </c>
      <c r="AE10" s="13">
        <v>0.92</v>
      </c>
    </row>
    <row r="12" spans="1:31" ht="20.100000000000001" customHeight="1" x14ac:dyDescent="0.15">
      <c r="A12" s="26" t="s">
        <v>34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31" ht="20.100000000000001" customHeight="1" x14ac:dyDescent="0.15">
      <c r="A13" s="16" t="s">
        <v>41</v>
      </c>
      <c r="B13" s="21"/>
      <c r="C13" s="20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31" ht="20.100000000000001" customHeight="1" x14ac:dyDescent="0.15">
      <c r="A14" s="27" t="s">
        <v>35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31" ht="20.100000000000001" customHeight="1" x14ac:dyDescent="0.15">
      <c r="A15" s="26" t="s">
        <v>40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31" ht="20.100000000000001" customHeight="1" x14ac:dyDescent="0.15">
      <c r="A16" s="22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7" ht="20.100000000000001" customHeight="1" x14ac:dyDescent="0.15">
      <c r="A17" s="23" t="s">
        <v>42</v>
      </c>
      <c r="B17" s="23"/>
      <c r="C17" s="2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0.100000000000001" customHeight="1" x14ac:dyDescent="0.15">
      <c r="A18" s="17"/>
    </row>
  </sheetData>
  <sheetProtection selectLockedCells="1"/>
  <mergeCells count="6">
    <mergeCell ref="A16:N16"/>
    <mergeCell ref="A17:Q17"/>
    <mergeCell ref="A1:T1"/>
    <mergeCell ref="A12:Y12"/>
    <mergeCell ref="A14:U14"/>
    <mergeCell ref="A15:S15"/>
  </mergeCells>
  <phoneticPr fontId="14"/>
  <pageMargins left="0.78740157480314965" right="0.78740157480314965" top="0.98425196850393704" bottom="0.98425196850393704" header="0.51181102362204722" footer="0.5118110236220472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</vt:lpstr>
      <vt:lpstr>'5-2'!Print_Area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2023-03-17T00:42:43Z</cp:lastPrinted>
  <dcterms:created xsi:type="dcterms:W3CDTF">2018-01-23T05:41:36Z</dcterms:created>
  <dcterms:modified xsi:type="dcterms:W3CDTF">2023-05-30T09:12:37Z</dcterms:modified>
</cp:coreProperties>
</file>