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45" windowWidth="18915" windowHeight="6810"/>
  </bookViews>
  <sheets>
    <sheet name="3-3" sheetId="1" r:id="rId1"/>
  </sheets>
  <calcPr calcId="145621"/>
</workbook>
</file>

<file path=xl/calcChain.xml><?xml version="1.0" encoding="utf-8"?>
<calcChain xmlns="http://schemas.openxmlformats.org/spreadsheetml/2006/main">
  <c r="G10" i="1" l="1"/>
  <c r="G5" i="1"/>
  <c r="G4" i="1"/>
  <c r="D89" i="1" l="1"/>
  <c r="D90" i="1"/>
  <c r="D88" i="1"/>
  <c r="D82" i="1"/>
  <c r="D83" i="1"/>
  <c r="D84" i="1"/>
  <c r="D85" i="1"/>
  <c r="D86" i="1"/>
  <c r="D81" i="1"/>
  <c r="D75" i="1"/>
  <c r="D76" i="1"/>
  <c r="D77" i="1"/>
  <c r="D78" i="1"/>
  <c r="D79" i="1"/>
  <c r="D74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58" i="1"/>
  <c r="D51" i="1"/>
  <c r="D52" i="1"/>
  <c r="D53" i="1"/>
  <c r="D54" i="1"/>
  <c r="D55" i="1"/>
  <c r="D56" i="1"/>
  <c r="D50" i="1"/>
  <c r="D43" i="1"/>
  <c r="D44" i="1"/>
  <c r="D45" i="1"/>
  <c r="D46" i="1"/>
  <c r="D47" i="1"/>
  <c r="D48" i="1"/>
  <c r="D42" i="1"/>
  <c r="D29" i="1"/>
  <c r="D30" i="1"/>
  <c r="D31" i="1"/>
  <c r="D32" i="1"/>
  <c r="D33" i="1"/>
  <c r="D34" i="1"/>
  <c r="D35" i="1"/>
  <c r="D36" i="1"/>
  <c r="D37" i="1"/>
  <c r="D38" i="1"/>
  <c r="D39" i="1"/>
  <c r="D40" i="1"/>
  <c r="D28" i="1"/>
  <c r="D15" i="1"/>
  <c r="D16" i="1"/>
  <c r="D17" i="1"/>
  <c r="D18" i="1"/>
  <c r="D19" i="1"/>
  <c r="D20" i="1"/>
  <c r="D21" i="1"/>
  <c r="D22" i="1"/>
  <c r="D23" i="1"/>
  <c r="D24" i="1"/>
  <c r="D25" i="1"/>
  <c r="D26" i="1"/>
  <c r="D14" i="1"/>
  <c r="D10" i="1"/>
  <c r="D6" i="1"/>
  <c r="D7" i="1"/>
  <c r="D8" i="1"/>
  <c r="D9" i="1"/>
  <c r="D11" i="1"/>
  <c r="D12" i="1"/>
  <c r="D5" i="1"/>
  <c r="F13" i="1" l="1"/>
  <c r="E13" i="1"/>
  <c r="D13" i="1"/>
  <c r="G13" i="1" s="1"/>
  <c r="C13" i="1"/>
  <c r="L5" i="1"/>
  <c r="F91" i="1"/>
  <c r="E91" i="1"/>
  <c r="D91" i="1"/>
  <c r="G91" i="1" s="1"/>
  <c r="C91" i="1"/>
  <c r="G90" i="1"/>
  <c r="G89" i="1"/>
  <c r="G88" i="1"/>
  <c r="F87" i="1"/>
  <c r="E87" i="1"/>
  <c r="C87" i="1"/>
  <c r="G86" i="1"/>
  <c r="G85" i="1"/>
  <c r="G84" i="1"/>
  <c r="G83" i="1"/>
  <c r="G82" i="1"/>
  <c r="D87" i="1"/>
  <c r="G87" i="1" s="1"/>
  <c r="F80" i="1"/>
  <c r="E80" i="1"/>
  <c r="D80" i="1"/>
  <c r="G80" i="1" s="1"/>
  <c r="C80" i="1"/>
  <c r="G79" i="1"/>
  <c r="G78" i="1"/>
  <c r="G77" i="1"/>
  <c r="G76" i="1"/>
  <c r="G75" i="1"/>
  <c r="G74" i="1"/>
  <c r="F73" i="1"/>
  <c r="E73" i="1"/>
  <c r="C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C4" i="1" s="1"/>
  <c r="G56" i="1"/>
  <c r="G55" i="1"/>
  <c r="G54" i="1"/>
  <c r="G53" i="1"/>
  <c r="G52" i="1"/>
  <c r="G51" i="1"/>
  <c r="G50" i="1"/>
  <c r="F49" i="1"/>
  <c r="E49" i="1"/>
  <c r="C49" i="1"/>
  <c r="G48" i="1"/>
  <c r="G47" i="1"/>
  <c r="G46" i="1"/>
  <c r="G45" i="1"/>
  <c r="G44" i="1"/>
  <c r="D49" i="1"/>
  <c r="G49" i="1" s="1"/>
  <c r="G42" i="1"/>
  <c r="F41" i="1"/>
  <c r="E41" i="1"/>
  <c r="C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D41" i="1"/>
  <c r="G41" i="1" s="1"/>
  <c r="F27" i="1"/>
  <c r="E27" i="1"/>
  <c r="C27" i="1"/>
  <c r="G26" i="1"/>
  <c r="G25" i="1"/>
  <c r="G24" i="1"/>
  <c r="G23" i="1"/>
  <c r="G22" i="1"/>
  <c r="G21" i="1"/>
  <c r="G20" i="1"/>
  <c r="G19" i="1"/>
  <c r="G18" i="1"/>
  <c r="G17" i="1"/>
  <c r="G16" i="1"/>
  <c r="G15" i="1"/>
  <c r="D27" i="1"/>
  <c r="G27" i="1" s="1"/>
  <c r="G12" i="1"/>
  <c r="G11" i="1"/>
  <c r="G9" i="1"/>
  <c r="G8" i="1"/>
  <c r="G7" i="1"/>
  <c r="D73" i="1" l="1"/>
  <c r="G73" i="1" s="1"/>
  <c r="F4" i="1"/>
  <c r="E4" i="1"/>
  <c r="D4" i="1"/>
  <c r="G43" i="1"/>
  <c r="G81" i="1"/>
  <c r="G6" i="1"/>
  <c r="G14" i="1"/>
  <c r="K57" i="1"/>
  <c r="J57" i="1"/>
  <c r="Z91" i="1" l="1"/>
  <c r="Y91" i="1"/>
  <c r="X91" i="1"/>
  <c r="AA91" i="1" s="1"/>
  <c r="W91" i="1"/>
  <c r="U91" i="1"/>
  <c r="T91" i="1"/>
  <c r="R91" i="1"/>
  <c r="P91" i="1"/>
  <c r="O91" i="1"/>
  <c r="M91" i="1"/>
  <c r="K91" i="1"/>
  <c r="J91" i="1"/>
  <c r="H91" i="1"/>
  <c r="AA90" i="1"/>
  <c r="S90" i="1"/>
  <c r="V90" i="1" s="1"/>
  <c r="N90" i="1"/>
  <c r="I90" i="1"/>
  <c r="AA89" i="1"/>
  <c r="S89" i="1"/>
  <c r="V89" i="1" s="1"/>
  <c r="N89" i="1"/>
  <c r="I89" i="1"/>
  <c r="L89" i="1" s="1"/>
  <c r="AA88" i="1"/>
  <c r="S88" i="1"/>
  <c r="V88" i="1" s="1"/>
  <c r="N88" i="1"/>
  <c r="I88" i="1"/>
  <c r="Z87" i="1"/>
  <c r="Y87" i="1"/>
  <c r="X87" i="1"/>
  <c r="AA87" i="1" s="1"/>
  <c r="W87" i="1"/>
  <c r="U87" i="1"/>
  <c r="T87" i="1"/>
  <c r="R87" i="1"/>
  <c r="P87" i="1"/>
  <c r="O87" i="1"/>
  <c r="M87" i="1"/>
  <c r="K87" i="1"/>
  <c r="J87" i="1"/>
  <c r="H87" i="1"/>
  <c r="AA86" i="1"/>
  <c r="S86" i="1"/>
  <c r="V86" i="1" s="1"/>
  <c r="N86" i="1"/>
  <c r="Q86" i="1" s="1"/>
  <c r="I86" i="1"/>
  <c r="L86" i="1" s="1"/>
  <c r="AA85" i="1"/>
  <c r="S85" i="1"/>
  <c r="V85" i="1" s="1"/>
  <c r="N85" i="1"/>
  <c r="I85" i="1"/>
  <c r="AA84" i="1"/>
  <c r="S84" i="1"/>
  <c r="V84" i="1" s="1"/>
  <c r="N84" i="1"/>
  <c r="I84" i="1"/>
  <c r="AA83" i="1"/>
  <c r="S83" i="1"/>
  <c r="V83" i="1" s="1"/>
  <c r="N83" i="1"/>
  <c r="I83" i="1"/>
  <c r="AA82" i="1"/>
  <c r="S82" i="1"/>
  <c r="V82" i="1" s="1"/>
  <c r="N82" i="1"/>
  <c r="I82" i="1"/>
  <c r="L82" i="1" s="1"/>
  <c r="AA81" i="1"/>
  <c r="S81" i="1"/>
  <c r="N81" i="1"/>
  <c r="I81" i="1"/>
  <c r="L81" i="1" s="1"/>
  <c r="Z80" i="1"/>
  <c r="Y80" i="1"/>
  <c r="X80" i="1"/>
  <c r="AA80" i="1" s="1"/>
  <c r="W80" i="1"/>
  <c r="U80" i="1"/>
  <c r="T80" i="1"/>
  <c r="R80" i="1"/>
  <c r="P80" i="1"/>
  <c r="O80" i="1"/>
  <c r="M80" i="1"/>
  <c r="K80" i="1"/>
  <c r="J80" i="1"/>
  <c r="H80" i="1"/>
  <c r="AA79" i="1"/>
  <c r="S79" i="1"/>
  <c r="V79" i="1" s="1"/>
  <c r="N79" i="1"/>
  <c r="Q79" i="1" s="1"/>
  <c r="I79" i="1"/>
  <c r="AA78" i="1"/>
  <c r="S78" i="1"/>
  <c r="V78" i="1" s="1"/>
  <c r="N78" i="1"/>
  <c r="I78" i="1"/>
  <c r="AA77" i="1"/>
  <c r="S77" i="1"/>
  <c r="V77" i="1" s="1"/>
  <c r="N77" i="1"/>
  <c r="Q77" i="1" s="1"/>
  <c r="I77" i="1"/>
  <c r="AA76" i="1"/>
  <c r="S76" i="1"/>
  <c r="V76" i="1" s="1"/>
  <c r="N76" i="1"/>
  <c r="I76" i="1"/>
  <c r="AA75" i="1"/>
  <c r="S75" i="1"/>
  <c r="V75" i="1" s="1"/>
  <c r="N75" i="1"/>
  <c r="I75" i="1"/>
  <c r="L75" i="1" s="1"/>
  <c r="AA74" i="1"/>
  <c r="S74" i="1"/>
  <c r="N74" i="1"/>
  <c r="I74" i="1"/>
  <c r="Z73" i="1"/>
  <c r="Y73" i="1"/>
  <c r="X73" i="1"/>
  <c r="AA73" i="1" s="1"/>
  <c r="W73" i="1"/>
  <c r="U73" i="1"/>
  <c r="T73" i="1"/>
  <c r="R73" i="1"/>
  <c r="P73" i="1"/>
  <c r="O73" i="1"/>
  <c r="M73" i="1"/>
  <c r="K73" i="1"/>
  <c r="J73" i="1"/>
  <c r="H73" i="1"/>
  <c r="AA72" i="1"/>
  <c r="S72" i="1"/>
  <c r="V72" i="1" s="1"/>
  <c r="N72" i="1"/>
  <c r="Q72" i="1" s="1"/>
  <c r="I72" i="1"/>
  <c r="L72" i="1" s="1"/>
  <c r="AA71" i="1"/>
  <c r="S71" i="1"/>
  <c r="V71" i="1" s="1"/>
  <c r="N71" i="1"/>
  <c r="I71" i="1"/>
  <c r="AA70" i="1"/>
  <c r="S70" i="1"/>
  <c r="V70" i="1" s="1"/>
  <c r="N70" i="1"/>
  <c r="I70" i="1"/>
  <c r="AA69" i="1"/>
  <c r="S69" i="1"/>
  <c r="V69" i="1" s="1"/>
  <c r="N69" i="1"/>
  <c r="I69" i="1"/>
  <c r="L69" i="1" s="1"/>
  <c r="AA68" i="1"/>
  <c r="S68" i="1"/>
  <c r="V68" i="1" s="1"/>
  <c r="N68" i="1"/>
  <c r="Q68" i="1" s="1"/>
  <c r="I68" i="1"/>
  <c r="L68" i="1" s="1"/>
  <c r="AA67" i="1"/>
  <c r="S67" i="1"/>
  <c r="V67" i="1" s="1"/>
  <c r="N67" i="1"/>
  <c r="Q67" i="1" s="1"/>
  <c r="I67" i="1"/>
  <c r="AA66" i="1"/>
  <c r="S66" i="1"/>
  <c r="V66" i="1" s="1"/>
  <c r="N66" i="1"/>
  <c r="Q66" i="1" s="1"/>
  <c r="I66" i="1"/>
  <c r="L66" i="1" s="1"/>
  <c r="AA65" i="1"/>
  <c r="S65" i="1"/>
  <c r="V65" i="1" s="1"/>
  <c r="N65" i="1"/>
  <c r="I65" i="1"/>
  <c r="L65" i="1" s="1"/>
  <c r="AA64" i="1"/>
  <c r="S64" i="1"/>
  <c r="V64" i="1" s="1"/>
  <c r="N64" i="1"/>
  <c r="Q64" i="1" s="1"/>
  <c r="L64" i="1"/>
  <c r="I64" i="1"/>
  <c r="AA63" i="1"/>
  <c r="S63" i="1"/>
  <c r="V63" i="1" s="1"/>
  <c r="N63" i="1"/>
  <c r="Q63" i="1" s="1"/>
  <c r="I63" i="1"/>
  <c r="AA62" i="1"/>
  <c r="S62" i="1"/>
  <c r="V62" i="1" s="1"/>
  <c r="N62" i="1"/>
  <c r="Q62" i="1" s="1"/>
  <c r="I62" i="1"/>
  <c r="AA61" i="1"/>
  <c r="S61" i="1"/>
  <c r="V61" i="1" s="1"/>
  <c r="N61" i="1"/>
  <c r="I61" i="1"/>
  <c r="AA60" i="1"/>
  <c r="S60" i="1"/>
  <c r="V60" i="1" s="1"/>
  <c r="Q60" i="1"/>
  <c r="N60" i="1"/>
  <c r="I60" i="1"/>
  <c r="L60" i="1" s="1"/>
  <c r="AA59" i="1"/>
  <c r="S59" i="1"/>
  <c r="V59" i="1" s="1"/>
  <c r="N59" i="1"/>
  <c r="I59" i="1"/>
  <c r="AA58" i="1"/>
  <c r="S58" i="1"/>
  <c r="N58" i="1"/>
  <c r="I58" i="1"/>
  <c r="L58" i="1" s="1"/>
  <c r="AA57" i="1"/>
  <c r="Z57" i="1"/>
  <c r="Y57" i="1"/>
  <c r="X57" i="1"/>
  <c r="W57" i="1"/>
  <c r="U57" i="1"/>
  <c r="T57" i="1"/>
  <c r="R57" i="1"/>
  <c r="P57" i="1"/>
  <c r="O57" i="1"/>
  <c r="M57" i="1"/>
  <c r="H57" i="1"/>
  <c r="AA56" i="1"/>
  <c r="S56" i="1"/>
  <c r="V56" i="1" s="1"/>
  <c r="N56" i="1"/>
  <c r="I56" i="1"/>
  <c r="AA55" i="1"/>
  <c r="V55" i="1"/>
  <c r="S55" i="1"/>
  <c r="N55" i="1"/>
  <c r="Q55" i="1" s="1"/>
  <c r="I55" i="1"/>
  <c r="L55" i="1" s="1"/>
  <c r="AA54" i="1"/>
  <c r="S54" i="1"/>
  <c r="V54" i="1" s="1"/>
  <c r="N54" i="1"/>
  <c r="I54" i="1"/>
  <c r="L54" i="1" s="1"/>
  <c r="AA53" i="1"/>
  <c r="S53" i="1"/>
  <c r="V53" i="1" s="1"/>
  <c r="N53" i="1"/>
  <c r="Q53" i="1" s="1"/>
  <c r="I53" i="1"/>
  <c r="L53" i="1" s="1"/>
  <c r="AA52" i="1"/>
  <c r="S52" i="1"/>
  <c r="V52" i="1" s="1"/>
  <c r="N52" i="1"/>
  <c r="I52" i="1"/>
  <c r="AA51" i="1"/>
  <c r="S51" i="1"/>
  <c r="V51" i="1" s="1"/>
  <c r="N51" i="1"/>
  <c r="Q51" i="1" s="1"/>
  <c r="I51" i="1"/>
  <c r="AA50" i="1"/>
  <c r="S50" i="1"/>
  <c r="V50" i="1" s="1"/>
  <c r="N50" i="1"/>
  <c r="I50" i="1"/>
  <c r="Z49" i="1"/>
  <c r="Y49" i="1"/>
  <c r="X49" i="1"/>
  <c r="AA49" i="1" s="1"/>
  <c r="W49" i="1"/>
  <c r="U49" i="1"/>
  <c r="T49" i="1"/>
  <c r="R49" i="1"/>
  <c r="P49" i="1"/>
  <c r="O49" i="1"/>
  <c r="M49" i="1"/>
  <c r="K49" i="1"/>
  <c r="J49" i="1"/>
  <c r="H49" i="1"/>
  <c r="AA48" i="1"/>
  <c r="V48" i="1"/>
  <c r="S48" i="1"/>
  <c r="N48" i="1"/>
  <c r="Q48" i="1" s="1"/>
  <c r="L48" i="1"/>
  <c r="I48" i="1"/>
  <c r="AA47" i="1"/>
  <c r="S47" i="1"/>
  <c r="V47" i="1" s="1"/>
  <c r="N47" i="1"/>
  <c r="Q47" i="1" s="1"/>
  <c r="I47" i="1"/>
  <c r="AA46" i="1"/>
  <c r="S46" i="1"/>
  <c r="V46" i="1" s="1"/>
  <c r="N46" i="1"/>
  <c r="Q46" i="1" s="1"/>
  <c r="I46" i="1"/>
  <c r="AA45" i="1"/>
  <c r="S45" i="1"/>
  <c r="V45" i="1" s="1"/>
  <c r="N45" i="1"/>
  <c r="I45" i="1"/>
  <c r="AA44" i="1"/>
  <c r="S44" i="1"/>
  <c r="V44" i="1" s="1"/>
  <c r="Q44" i="1"/>
  <c r="N44" i="1"/>
  <c r="I44" i="1"/>
  <c r="AA43" i="1"/>
  <c r="S43" i="1"/>
  <c r="V43" i="1" s="1"/>
  <c r="N43" i="1"/>
  <c r="I43" i="1"/>
  <c r="AA42" i="1"/>
  <c r="S42" i="1"/>
  <c r="N42" i="1"/>
  <c r="I42" i="1"/>
  <c r="AA41" i="1"/>
  <c r="Z41" i="1"/>
  <c r="Y41" i="1"/>
  <c r="X41" i="1"/>
  <c r="W41" i="1"/>
  <c r="U41" i="1"/>
  <c r="T41" i="1"/>
  <c r="R41" i="1"/>
  <c r="P41" i="1"/>
  <c r="O41" i="1"/>
  <c r="M41" i="1"/>
  <c r="K41" i="1"/>
  <c r="J41" i="1"/>
  <c r="H41" i="1"/>
  <c r="AA40" i="1"/>
  <c r="S40" i="1"/>
  <c r="V40" i="1" s="1"/>
  <c r="N40" i="1"/>
  <c r="Q40" i="1" s="1"/>
  <c r="I40" i="1"/>
  <c r="AA39" i="1"/>
  <c r="S39" i="1"/>
  <c r="V39" i="1" s="1"/>
  <c r="N39" i="1"/>
  <c r="Q39" i="1" s="1"/>
  <c r="I39" i="1"/>
  <c r="AA38" i="1"/>
  <c r="S38" i="1"/>
  <c r="V38" i="1" s="1"/>
  <c r="N38" i="1"/>
  <c r="I38" i="1"/>
  <c r="AA37" i="1"/>
  <c r="S37" i="1"/>
  <c r="V37" i="1" s="1"/>
  <c r="N37" i="1"/>
  <c r="Q37" i="1" s="1"/>
  <c r="I37" i="1"/>
  <c r="AA36" i="1"/>
  <c r="S36" i="1"/>
  <c r="V36" i="1" s="1"/>
  <c r="N36" i="1"/>
  <c r="I36" i="1"/>
  <c r="AA35" i="1"/>
  <c r="S35" i="1"/>
  <c r="V35" i="1" s="1"/>
  <c r="N35" i="1"/>
  <c r="I35" i="1"/>
  <c r="L35" i="1" s="1"/>
  <c r="AA34" i="1"/>
  <c r="S34" i="1"/>
  <c r="V34" i="1" s="1"/>
  <c r="N34" i="1"/>
  <c r="I34" i="1"/>
  <c r="AA33" i="1"/>
  <c r="S33" i="1"/>
  <c r="V33" i="1" s="1"/>
  <c r="N33" i="1"/>
  <c r="Q33" i="1" s="1"/>
  <c r="I33" i="1"/>
  <c r="L33" i="1" s="1"/>
  <c r="AA32" i="1"/>
  <c r="S32" i="1"/>
  <c r="V32" i="1" s="1"/>
  <c r="N32" i="1"/>
  <c r="Q32" i="1" s="1"/>
  <c r="I32" i="1"/>
  <c r="AA31" i="1"/>
  <c r="S31" i="1"/>
  <c r="V31" i="1" s="1"/>
  <c r="N31" i="1"/>
  <c r="Q31" i="1" s="1"/>
  <c r="I31" i="1"/>
  <c r="L31" i="1" s="1"/>
  <c r="AA30" i="1"/>
  <c r="S30" i="1"/>
  <c r="V30" i="1" s="1"/>
  <c r="N30" i="1"/>
  <c r="I30" i="1"/>
  <c r="L30" i="1" s="1"/>
  <c r="AA29" i="1"/>
  <c r="S29" i="1"/>
  <c r="V29" i="1" s="1"/>
  <c r="N29" i="1"/>
  <c r="Q29" i="1" s="1"/>
  <c r="I29" i="1"/>
  <c r="L29" i="1" s="1"/>
  <c r="AA28" i="1"/>
  <c r="S28" i="1"/>
  <c r="V28" i="1" s="1"/>
  <c r="N28" i="1"/>
  <c r="I28" i="1"/>
  <c r="Z27" i="1"/>
  <c r="Y27" i="1"/>
  <c r="X27" i="1"/>
  <c r="W27" i="1"/>
  <c r="W4" i="1" s="1"/>
  <c r="U27" i="1"/>
  <c r="T27" i="1"/>
  <c r="R27" i="1"/>
  <c r="P27" i="1"/>
  <c r="O27" i="1"/>
  <c r="M27" i="1"/>
  <c r="K27" i="1"/>
  <c r="J27" i="1"/>
  <c r="H27" i="1"/>
  <c r="AA26" i="1"/>
  <c r="S26" i="1"/>
  <c r="V26" i="1" s="1"/>
  <c r="N26" i="1"/>
  <c r="Q26" i="1" s="1"/>
  <c r="I26" i="1"/>
  <c r="AA25" i="1"/>
  <c r="S25" i="1"/>
  <c r="V25" i="1" s="1"/>
  <c r="N25" i="1"/>
  <c r="I25" i="1"/>
  <c r="AA24" i="1"/>
  <c r="S24" i="1"/>
  <c r="V24" i="1" s="1"/>
  <c r="N24" i="1"/>
  <c r="I24" i="1"/>
  <c r="L24" i="1" s="1"/>
  <c r="AA23" i="1"/>
  <c r="S23" i="1"/>
  <c r="V23" i="1" s="1"/>
  <c r="N23" i="1"/>
  <c r="Q23" i="1" s="1"/>
  <c r="I23" i="1"/>
  <c r="AA22" i="1"/>
  <c r="S22" i="1"/>
  <c r="V22" i="1" s="1"/>
  <c r="N22" i="1"/>
  <c r="Q22" i="1" s="1"/>
  <c r="I22" i="1"/>
  <c r="L22" i="1" s="1"/>
  <c r="AA21" i="1"/>
  <c r="S21" i="1"/>
  <c r="V21" i="1" s="1"/>
  <c r="N21" i="1"/>
  <c r="I21" i="1"/>
  <c r="L21" i="1" s="1"/>
  <c r="AA20" i="1"/>
  <c r="S20" i="1"/>
  <c r="V20" i="1" s="1"/>
  <c r="N20" i="1"/>
  <c r="Q20" i="1" s="1"/>
  <c r="I20" i="1"/>
  <c r="L20" i="1" s="1"/>
  <c r="AA19" i="1"/>
  <c r="S19" i="1"/>
  <c r="V19" i="1" s="1"/>
  <c r="N19" i="1"/>
  <c r="Q19" i="1" s="1"/>
  <c r="I19" i="1"/>
  <c r="AA18" i="1"/>
  <c r="S18" i="1"/>
  <c r="V18" i="1" s="1"/>
  <c r="N18" i="1"/>
  <c r="Q18" i="1" s="1"/>
  <c r="I18" i="1"/>
  <c r="L18" i="1" s="1"/>
  <c r="AA17" i="1"/>
  <c r="S17" i="1"/>
  <c r="V17" i="1" s="1"/>
  <c r="N17" i="1"/>
  <c r="I17" i="1"/>
  <c r="L17" i="1" s="1"/>
  <c r="AA16" i="1"/>
  <c r="S16" i="1"/>
  <c r="V16" i="1" s="1"/>
  <c r="N16" i="1"/>
  <c r="Q16" i="1" s="1"/>
  <c r="I16" i="1"/>
  <c r="L16" i="1" s="1"/>
  <c r="AA15" i="1"/>
  <c r="S15" i="1"/>
  <c r="V15" i="1" s="1"/>
  <c r="N15" i="1"/>
  <c r="I15" i="1"/>
  <c r="AA14" i="1"/>
  <c r="S14" i="1"/>
  <c r="S27" i="1" s="1"/>
  <c r="V27" i="1" s="1"/>
  <c r="N14" i="1"/>
  <c r="I14" i="1"/>
  <c r="Z13" i="1"/>
  <c r="Y13" i="1"/>
  <c r="X13" i="1"/>
  <c r="AA13" i="1" s="1"/>
  <c r="W13" i="1"/>
  <c r="U13" i="1"/>
  <c r="T13" i="1"/>
  <c r="R13" i="1"/>
  <c r="P13" i="1"/>
  <c r="O13" i="1"/>
  <c r="M13" i="1"/>
  <c r="M4" i="1" s="1"/>
  <c r="K13" i="1"/>
  <c r="K4" i="1" s="1"/>
  <c r="J13" i="1"/>
  <c r="H13" i="1"/>
  <c r="AA12" i="1"/>
  <c r="S12" i="1"/>
  <c r="V12" i="1" s="1"/>
  <c r="N12" i="1"/>
  <c r="I12" i="1"/>
  <c r="AA11" i="1"/>
  <c r="V11" i="1"/>
  <c r="S11" i="1"/>
  <c r="N11" i="1"/>
  <c r="Q11" i="1" s="1"/>
  <c r="L11" i="1"/>
  <c r="I11" i="1"/>
  <c r="AA10" i="1"/>
  <c r="S10" i="1"/>
  <c r="V10" i="1" s="1"/>
  <c r="N10" i="1"/>
  <c r="I10" i="1"/>
  <c r="AA9" i="1"/>
  <c r="S9" i="1"/>
  <c r="V9" i="1" s="1"/>
  <c r="N9" i="1"/>
  <c r="Q9" i="1" s="1"/>
  <c r="I9" i="1"/>
  <c r="AA8" i="1"/>
  <c r="S8" i="1"/>
  <c r="V8" i="1" s="1"/>
  <c r="N8" i="1"/>
  <c r="Q8" i="1" s="1"/>
  <c r="I8" i="1"/>
  <c r="AA7" i="1"/>
  <c r="S7" i="1"/>
  <c r="V7" i="1" s="1"/>
  <c r="Q7" i="1"/>
  <c r="N7" i="1"/>
  <c r="I7" i="1"/>
  <c r="AA6" i="1"/>
  <c r="S6" i="1"/>
  <c r="V6" i="1" s="1"/>
  <c r="N6" i="1"/>
  <c r="I6" i="1"/>
  <c r="AA5" i="1"/>
  <c r="S5" i="1"/>
  <c r="V5" i="1" s="1"/>
  <c r="N5" i="1"/>
  <c r="I5" i="1"/>
  <c r="O4" i="1" l="1"/>
  <c r="L6" i="1"/>
  <c r="L7" i="1"/>
  <c r="I27" i="1"/>
  <c r="T4" i="1"/>
  <c r="Y4" i="1"/>
  <c r="L44" i="1"/>
  <c r="L70" i="1"/>
  <c r="L83" i="1"/>
  <c r="L84" i="1"/>
  <c r="N91" i="1"/>
  <c r="L91" i="1" s="1"/>
  <c r="Q5" i="1"/>
  <c r="L9" i="1"/>
  <c r="Q14" i="1"/>
  <c r="Q15" i="1"/>
  <c r="Q24" i="1"/>
  <c r="L25" i="1"/>
  <c r="L26" i="1"/>
  <c r="Q35" i="1"/>
  <c r="L37" i="1"/>
  <c r="L38" i="1"/>
  <c r="L39" i="1"/>
  <c r="Q42" i="1"/>
  <c r="Q43" i="1"/>
  <c r="L45" i="1"/>
  <c r="L46" i="1"/>
  <c r="L51" i="1"/>
  <c r="Q58" i="1"/>
  <c r="Q59" i="1"/>
  <c r="L61" i="1"/>
  <c r="L62" i="1"/>
  <c r="Q70" i="1"/>
  <c r="Q71" i="1"/>
  <c r="Q75" i="1"/>
  <c r="L77" i="1"/>
  <c r="L78" i="1"/>
  <c r="L79" i="1"/>
  <c r="Q82" i="1"/>
  <c r="Q83" i="1"/>
  <c r="Q84" i="1"/>
  <c r="Q85" i="1"/>
  <c r="Q89" i="1"/>
  <c r="L90" i="1"/>
  <c r="L14" i="1"/>
  <c r="V14" i="1"/>
  <c r="Z4" i="1"/>
  <c r="J4" i="1"/>
  <c r="S49" i="1"/>
  <c r="V49" i="1" s="1"/>
  <c r="S73" i="1"/>
  <c r="V73" i="1" s="1"/>
  <c r="N87" i="1"/>
  <c r="U4" i="1"/>
  <c r="P4" i="1"/>
  <c r="I49" i="1"/>
  <c r="L10" i="1"/>
  <c r="Q12" i="1"/>
  <c r="L34" i="1"/>
  <c r="Q36" i="1"/>
  <c r="L42" i="1"/>
  <c r="V42" i="1"/>
  <c r="L50" i="1"/>
  <c r="Q52" i="1"/>
  <c r="Q56" i="1"/>
  <c r="V58" i="1"/>
  <c r="I73" i="1"/>
  <c r="Q76" i="1"/>
  <c r="S87" i="1"/>
  <c r="V87" i="1" s="1"/>
  <c r="L85" i="1"/>
  <c r="I91" i="1"/>
  <c r="Q90" i="1"/>
  <c r="N27" i="1"/>
  <c r="Q27" i="1" s="1"/>
  <c r="AA27" i="1"/>
  <c r="X4" i="1"/>
  <c r="AA4" i="1" s="1"/>
  <c r="Q28" i="1"/>
  <c r="N41" i="1"/>
  <c r="I57" i="1"/>
  <c r="S80" i="1"/>
  <c r="V80" i="1" s="1"/>
  <c r="V74" i="1"/>
  <c r="Q6" i="1"/>
  <c r="L12" i="1"/>
  <c r="L15" i="1"/>
  <c r="Q17" i="1"/>
  <c r="L23" i="1"/>
  <c r="Q25" i="1"/>
  <c r="L32" i="1"/>
  <c r="Q34" i="1"/>
  <c r="L40" i="1"/>
  <c r="L43" i="1"/>
  <c r="Q45" i="1"/>
  <c r="L52" i="1"/>
  <c r="Q54" i="1"/>
  <c r="L59" i="1"/>
  <c r="Q61" i="1"/>
  <c r="L67" i="1"/>
  <c r="Q69" i="1"/>
  <c r="L76" i="1"/>
  <c r="Q78" i="1"/>
  <c r="I13" i="1"/>
  <c r="S13" i="1"/>
  <c r="V13" i="1" s="1"/>
  <c r="I41" i="1"/>
  <c r="S41" i="1"/>
  <c r="V41" i="1" s="1"/>
  <c r="S57" i="1"/>
  <c r="V57" i="1" s="1"/>
  <c r="I80" i="1"/>
  <c r="L74" i="1"/>
  <c r="N13" i="1"/>
  <c r="L8" i="1"/>
  <c r="Q10" i="1"/>
  <c r="L19" i="1"/>
  <c r="Q21" i="1"/>
  <c r="H4" i="1"/>
  <c r="R4" i="1"/>
  <c r="L28" i="1"/>
  <c r="Q30" i="1"/>
  <c r="L36" i="1"/>
  <c r="Q38" i="1"/>
  <c r="L47" i="1"/>
  <c r="N49" i="1"/>
  <c r="Q49" i="1" s="1"/>
  <c r="Q50" i="1"/>
  <c r="N57" i="1"/>
  <c r="Q57" i="1" s="1"/>
  <c r="L56" i="1"/>
  <c r="L63" i="1"/>
  <c r="Q65" i="1"/>
  <c r="L71" i="1"/>
  <c r="N73" i="1"/>
  <c r="Q74" i="1"/>
  <c r="N80" i="1"/>
  <c r="Q80" i="1" s="1"/>
  <c r="S91" i="1"/>
  <c r="V91" i="1" s="1"/>
  <c r="Q81" i="1"/>
  <c r="I87" i="1"/>
  <c r="L87" i="1" s="1"/>
  <c r="L88" i="1"/>
  <c r="V81" i="1"/>
  <c r="Q88" i="1"/>
  <c r="I4" i="1" l="1"/>
  <c r="Q87" i="1"/>
  <c r="N4" i="1"/>
  <c r="L4" i="1" s="1"/>
  <c r="Q73" i="1"/>
  <c r="L73" i="1"/>
  <c r="Q91" i="1"/>
  <c r="L41" i="1"/>
  <c r="L80" i="1"/>
  <c r="L27" i="1"/>
  <c r="Q41" i="1"/>
  <c r="S4" i="1"/>
  <c r="V4" i="1" s="1"/>
  <c r="Q13" i="1"/>
  <c r="L13" i="1"/>
  <c r="L57" i="1"/>
  <c r="L49" i="1"/>
  <c r="Q4" i="1" l="1"/>
</calcChain>
</file>

<file path=xl/sharedStrings.xml><?xml version="1.0" encoding="utf-8"?>
<sst xmlns="http://schemas.openxmlformats.org/spreadsheetml/2006/main" count="228" uniqueCount="111">
  <si>
    <t>ID</t>
    <phoneticPr fontId="3"/>
  </si>
  <si>
    <r>
      <t>３．町別国勢調査人口</t>
    </r>
    <r>
      <rPr>
        <sz val="11"/>
        <rFont val="ＭＳ Ｐゴシック"/>
        <family val="3"/>
        <charset val="128"/>
      </rPr>
      <t>：各年10月１日現在</t>
    </r>
    <phoneticPr fontId="3"/>
  </si>
  <si>
    <t>町名</t>
    <phoneticPr fontId="3"/>
  </si>
  <si>
    <t>平成27年</t>
    <phoneticPr fontId="3"/>
  </si>
  <si>
    <t>対平成22年</t>
    <phoneticPr fontId="3"/>
  </si>
  <si>
    <t>平成22年</t>
    <phoneticPr fontId="3"/>
  </si>
  <si>
    <t>対平成17年</t>
    <phoneticPr fontId="3"/>
  </si>
  <si>
    <t>平成17年</t>
    <phoneticPr fontId="3"/>
  </si>
  <si>
    <t>対平成12年</t>
    <phoneticPr fontId="3"/>
  </si>
  <si>
    <t>平成12年</t>
    <phoneticPr fontId="3"/>
  </si>
  <si>
    <t>対平成7年</t>
    <phoneticPr fontId="3"/>
  </si>
  <si>
    <t>平成７年</t>
    <phoneticPr fontId="3"/>
  </si>
  <si>
    <t>対平成２年</t>
    <phoneticPr fontId="3"/>
  </si>
  <si>
    <t>平成２年</t>
    <phoneticPr fontId="3"/>
  </si>
  <si>
    <t xml:space="preserve"> 世帯数</t>
  </si>
  <si>
    <t>人口</t>
    <phoneticPr fontId="3"/>
  </si>
  <si>
    <t>男</t>
    <phoneticPr fontId="3"/>
  </si>
  <si>
    <t>女</t>
    <phoneticPr fontId="3"/>
  </si>
  <si>
    <t>人口増加率</t>
  </si>
  <si>
    <t xml:space="preserve">総数  </t>
    <phoneticPr fontId="3"/>
  </si>
  <si>
    <t>藤井町</t>
    <phoneticPr fontId="3"/>
  </si>
  <si>
    <t>川原城町</t>
    <phoneticPr fontId="3"/>
  </si>
  <si>
    <t>丹波市町</t>
    <phoneticPr fontId="3"/>
  </si>
  <si>
    <t>守目堂町</t>
    <phoneticPr fontId="3"/>
  </si>
  <si>
    <t>田町</t>
    <phoneticPr fontId="3"/>
  </si>
  <si>
    <t>勾田町</t>
    <phoneticPr fontId="3"/>
  </si>
  <si>
    <t>御経野町</t>
    <phoneticPr fontId="3"/>
  </si>
  <si>
    <t>杣之内町</t>
    <phoneticPr fontId="3"/>
  </si>
  <si>
    <t>丹波市校区計</t>
    <phoneticPr fontId="3"/>
  </si>
  <si>
    <t>上仁興町</t>
    <phoneticPr fontId="3"/>
  </si>
  <si>
    <t>下仁興町</t>
    <phoneticPr fontId="3"/>
  </si>
  <si>
    <t>苣原町</t>
    <phoneticPr fontId="3"/>
  </si>
  <si>
    <t>滝本町</t>
    <phoneticPr fontId="3"/>
  </si>
  <si>
    <t>内馬場町</t>
    <phoneticPr fontId="3"/>
  </si>
  <si>
    <t>布留町</t>
    <phoneticPr fontId="3"/>
  </si>
  <si>
    <t>豊井町</t>
    <phoneticPr fontId="3"/>
  </si>
  <si>
    <t>三島町</t>
    <phoneticPr fontId="3"/>
  </si>
  <si>
    <t>豊田町</t>
    <phoneticPr fontId="3"/>
  </si>
  <si>
    <t>岩屋町</t>
    <phoneticPr fontId="3"/>
  </si>
  <si>
    <t>石上町</t>
    <phoneticPr fontId="3"/>
  </si>
  <si>
    <t>田部町</t>
    <phoneticPr fontId="3"/>
  </si>
  <si>
    <t>別所町</t>
    <phoneticPr fontId="3"/>
  </si>
  <si>
    <t>山の辺校区計</t>
    <phoneticPr fontId="3"/>
  </si>
  <si>
    <t>前栽町</t>
    <phoneticPr fontId="3"/>
  </si>
  <si>
    <t>杉本町</t>
    <phoneticPr fontId="3"/>
  </si>
  <si>
    <t>平等坊町</t>
    <phoneticPr fontId="3"/>
  </si>
  <si>
    <t>小路町</t>
    <phoneticPr fontId="3"/>
  </si>
  <si>
    <t>中町</t>
    <phoneticPr fontId="3"/>
  </si>
  <si>
    <t xml:space="preserve">南六条町              </t>
  </si>
  <si>
    <t>喜殿町</t>
    <phoneticPr fontId="3"/>
  </si>
  <si>
    <t>上総町</t>
    <phoneticPr fontId="3"/>
  </si>
  <si>
    <t>小田中町</t>
    <phoneticPr fontId="3"/>
  </si>
  <si>
    <t>指柳町</t>
    <phoneticPr fontId="3"/>
  </si>
  <si>
    <t>田井庄町</t>
    <phoneticPr fontId="3"/>
  </si>
  <si>
    <t>富堂町</t>
    <phoneticPr fontId="3"/>
  </si>
  <si>
    <t>岩室町</t>
    <phoneticPr fontId="3"/>
  </si>
  <si>
    <t>前栽校区計</t>
    <phoneticPr fontId="3"/>
  </si>
  <si>
    <t>西井戸堂町</t>
    <phoneticPr fontId="3"/>
  </si>
  <si>
    <t>東井戸堂町</t>
    <phoneticPr fontId="3"/>
  </si>
  <si>
    <t>九条町</t>
    <phoneticPr fontId="3"/>
  </si>
  <si>
    <t>備前町</t>
    <phoneticPr fontId="3"/>
  </si>
  <si>
    <t>吉田町</t>
    <phoneticPr fontId="3"/>
  </si>
  <si>
    <t>合場町</t>
    <phoneticPr fontId="3"/>
  </si>
  <si>
    <t>小島町</t>
    <phoneticPr fontId="3"/>
  </si>
  <si>
    <t>井戸堂校区計</t>
    <phoneticPr fontId="3"/>
  </si>
  <si>
    <t>庵治町</t>
    <phoneticPr fontId="3"/>
  </si>
  <si>
    <t>嘉幡町</t>
    <phoneticPr fontId="3"/>
  </si>
  <si>
    <t>二階堂南菅田町</t>
    <phoneticPr fontId="3"/>
  </si>
  <si>
    <t>二階堂北菅田町</t>
    <phoneticPr fontId="3"/>
  </si>
  <si>
    <t>二階堂上ノ庄町</t>
    <phoneticPr fontId="3"/>
  </si>
  <si>
    <t>荒蒔町</t>
    <phoneticPr fontId="3"/>
  </si>
  <si>
    <t>稲葉町</t>
    <phoneticPr fontId="3"/>
  </si>
  <si>
    <t>二階堂校区計</t>
    <phoneticPr fontId="3"/>
  </si>
  <si>
    <t>佐保庄町</t>
    <phoneticPr fontId="3"/>
  </si>
  <si>
    <t>三昧田町</t>
    <phoneticPr fontId="3"/>
  </si>
  <si>
    <t>福知堂町</t>
    <phoneticPr fontId="3"/>
  </si>
  <si>
    <t>永原町</t>
    <phoneticPr fontId="3"/>
  </si>
  <si>
    <t>長柄町</t>
    <phoneticPr fontId="3"/>
  </si>
  <si>
    <t xml:space="preserve">西長柄町              </t>
  </si>
  <si>
    <t>兵庫町</t>
    <phoneticPr fontId="3"/>
  </si>
  <si>
    <t>新泉町</t>
    <phoneticPr fontId="3"/>
  </si>
  <si>
    <t>岸田町</t>
    <phoneticPr fontId="3"/>
  </si>
  <si>
    <t>中山町</t>
    <phoneticPr fontId="3"/>
  </si>
  <si>
    <t>成願寺町</t>
    <phoneticPr fontId="3"/>
  </si>
  <si>
    <t>萱生町</t>
    <phoneticPr fontId="3"/>
  </si>
  <si>
    <t>竹之内町</t>
    <phoneticPr fontId="3"/>
  </si>
  <si>
    <t>乙木町</t>
    <phoneticPr fontId="3"/>
  </si>
  <si>
    <t>園原町</t>
    <phoneticPr fontId="3"/>
  </si>
  <si>
    <t>朝和校区計</t>
    <phoneticPr fontId="3"/>
  </si>
  <si>
    <t>櫟本町</t>
    <phoneticPr fontId="3"/>
  </si>
  <si>
    <t>楢町</t>
    <phoneticPr fontId="3"/>
  </si>
  <si>
    <t>蔵之庄町</t>
    <phoneticPr fontId="3"/>
  </si>
  <si>
    <t>森本町</t>
    <phoneticPr fontId="3"/>
  </si>
  <si>
    <t>中之庄町</t>
    <phoneticPr fontId="3"/>
  </si>
  <si>
    <t>和爾町</t>
    <phoneticPr fontId="3"/>
  </si>
  <si>
    <t>櫟本校区計</t>
    <phoneticPr fontId="3"/>
  </si>
  <si>
    <t>柳本町</t>
    <phoneticPr fontId="3"/>
  </si>
  <si>
    <t>渋谷町</t>
    <phoneticPr fontId="3"/>
  </si>
  <si>
    <t>檜垣町</t>
    <phoneticPr fontId="3"/>
  </si>
  <si>
    <t>遠田町</t>
    <phoneticPr fontId="3"/>
  </si>
  <si>
    <t>海知町</t>
    <phoneticPr fontId="3"/>
  </si>
  <si>
    <t>武蔵町</t>
    <phoneticPr fontId="3"/>
  </si>
  <si>
    <t>柳本校区計</t>
    <phoneticPr fontId="3"/>
  </si>
  <si>
    <t>福住町</t>
    <phoneticPr fontId="3"/>
  </si>
  <si>
    <t>山田町</t>
    <phoneticPr fontId="3"/>
  </si>
  <si>
    <t>長滝町</t>
    <phoneticPr fontId="3"/>
  </si>
  <si>
    <t xml:space="preserve">福住校区計              </t>
  </si>
  <si>
    <t>令和２年</t>
    <rPh sb="0" eb="2">
      <t>レイワ</t>
    </rPh>
    <rPh sb="3" eb="4">
      <t>ネン</t>
    </rPh>
    <phoneticPr fontId="3"/>
  </si>
  <si>
    <t>南六条町</t>
    <rPh sb="0" eb="1">
      <t>ミナミ</t>
    </rPh>
    <rPh sb="1" eb="2">
      <t>ロク</t>
    </rPh>
    <rPh sb="2" eb="3">
      <t>ジョウ</t>
    </rPh>
    <rPh sb="3" eb="4">
      <t>チョウ</t>
    </rPh>
    <phoneticPr fontId="3"/>
  </si>
  <si>
    <t>西長柄町</t>
    <rPh sb="0" eb="1">
      <t>ニシ</t>
    </rPh>
    <phoneticPr fontId="3"/>
  </si>
  <si>
    <t>対平成27年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</si>
</sst>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);[Red]\(#,##0.0\)"/>
    <numFmt numFmtId="177" formatCode="#,##0_);[Red]\(#,##0\)"/>
    <numFmt numFmtId="178" formatCode="#,##0.0;&quot;△ &quot;#,##0.0"/>
  </numFmts>
  <fonts count="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2" borderId="1" applyNumberFormat="0" applyFont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8" fontId="0" fillId="4" borderId="7" xfId="0" applyNumberFormat="1" applyFill="1" applyBorder="1" applyAlignment="1">
      <alignment vertical="center"/>
    </xf>
    <xf numFmtId="177" fontId="0" fillId="3" borderId="3" xfId="0" applyNumberFormat="1" applyFill="1" applyBorder="1" applyAlignment="1">
      <alignment horizontal="center" vertical="center"/>
    </xf>
    <xf numFmtId="178" fontId="0" fillId="3" borderId="7" xfId="0" applyNumberFormat="1" applyFill="1" applyBorder="1" applyAlignment="1">
      <alignment horizontal="center" vertical="center"/>
    </xf>
    <xf numFmtId="177" fontId="0" fillId="3" borderId="6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77" fontId="0" fillId="5" borderId="3" xfId="0" applyNumberFormat="1" applyFill="1" applyBorder="1" applyAlignment="1">
      <alignment horizontal="right" vertical="center"/>
    </xf>
    <xf numFmtId="178" fontId="0" fillId="5" borderId="3" xfId="0" applyNumberFormat="1" applyFill="1" applyBorder="1" applyAlignment="1">
      <alignment vertical="center"/>
    </xf>
    <xf numFmtId="177" fontId="0" fillId="5" borderId="3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1" applyFont="1" applyBorder="1" applyAlignment="1">
      <alignment horizontal="right" vertical="center"/>
    </xf>
    <xf numFmtId="178" fontId="0" fillId="0" borderId="3" xfId="0" applyNumberFormat="1" applyFill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38" fontId="0" fillId="0" borderId="3" xfId="1" quotePrefix="1" applyFont="1" applyBorder="1" applyAlignment="1">
      <alignment horizontal="right" vertical="center"/>
    </xf>
    <xf numFmtId="0" fontId="0" fillId="6" borderId="3" xfId="0" applyFill="1" applyBorder="1" applyAlignment="1">
      <alignment vertical="center"/>
    </xf>
    <xf numFmtId="38" fontId="0" fillId="6" borderId="3" xfId="1" applyFont="1" applyFill="1" applyBorder="1" applyAlignment="1">
      <alignment vertical="center"/>
    </xf>
    <xf numFmtId="178" fontId="0" fillId="6" borderId="3" xfId="0" applyNumberFormat="1" applyFill="1" applyBorder="1" applyAlignment="1">
      <alignment vertical="center"/>
    </xf>
    <xf numFmtId="177" fontId="0" fillId="6" borderId="3" xfId="0" applyNumberFormat="1" applyFill="1" applyBorder="1" applyAlignment="1">
      <alignment vertical="center"/>
    </xf>
    <xf numFmtId="178" fontId="0" fillId="6" borderId="7" xfId="0" applyNumberFormat="1" applyFill="1" applyBorder="1" applyAlignment="1">
      <alignment vertical="center"/>
    </xf>
    <xf numFmtId="177" fontId="0" fillId="6" borderId="6" xfId="0" applyNumberFormat="1" applyFill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3" xfId="1" quotePrefix="1" applyFont="1" applyBorder="1" applyAlignment="1">
      <alignment vertical="center"/>
    </xf>
    <xf numFmtId="178" fontId="2" fillId="0" borderId="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3" xfId="1" quotePrefix="1" applyFon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38" fontId="0" fillId="7" borderId="3" xfId="1" applyFont="1" applyFill="1" applyBorder="1" applyAlignment="1">
      <alignment horizontal="right" vertical="center"/>
    </xf>
    <xf numFmtId="38" fontId="0" fillId="6" borderId="6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178" fontId="0" fillId="0" borderId="0" xfId="0" applyNumberFormat="1" applyAlignment="1">
      <alignment vertical="center"/>
    </xf>
    <xf numFmtId="0" fontId="0" fillId="3" borderId="3" xfId="0" applyFill="1" applyBorder="1" applyAlignment="1">
      <alignment horizontal="center" vertical="center"/>
    </xf>
    <xf numFmtId="177" fontId="0" fillId="4" borderId="3" xfId="0" applyNumberFormat="1" applyFill="1" applyBorder="1" applyAlignment="1">
      <alignment horizontal="center" vertical="center"/>
    </xf>
    <xf numFmtId="177" fontId="0" fillId="4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4" borderId="4" xfId="0" applyNumberFormat="1" applyFill="1" applyBorder="1" applyAlignment="1">
      <alignment horizontal="center" vertical="center"/>
    </xf>
    <xf numFmtId="177" fontId="0" fillId="4" borderId="5" xfId="0" applyNumberFormat="1" applyFill="1" applyBorder="1" applyAlignment="1">
      <alignment horizontal="center" vertical="center"/>
    </xf>
  </cellXfs>
  <cellStyles count="4">
    <cellStyle name="メモ 2" xfId="2"/>
    <cellStyle name="桁区切り 2" xfId="1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5"/>
  <sheetViews>
    <sheetView tabSelected="1" topLeftCell="B1" workbookViewId="0">
      <selection activeCell="G11" sqref="G11"/>
    </sheetView>
  </sheetViews>
  <sheetFormatPr defaultRowHeight="13.5" outlineLevelRow="1"/>
  <cols>
    <col min="1" max="1" width="3.25" style="5" hidden="1" customWidth="1"/>
    <col min="2" max="2" width="14.375" style="5" customWidth="1"/>
    <col min="3" max="3" width="9" style="4"/>
    <col min="4" max="6" width="7.125" style="4" bestFit="1" customWidth="1"/>
    <col min="7" max="7" width="10.5" style="40" bestFit="1" customWidth="1"/>
    <col min="8" max="8" width="9" style="4"/>
    <col min="9" max="11" width="7.125" style="4" bestFit="1" customWidth="1"/>
    <col min="12" max="12" width="10.5" style="40" bestFit="1" customWidth="1"/>
    <col min="13" max="13" width="9" style="4"/>
    <col min="14" max="16" width="7.125" style="4" bestFit="1" customWidth="1"/>
    <col min="17" max="17" width="10.5" style="40" bestFit="1" customWidth="1"/>
    <col min="18" max="18" width="9" style="4"/>
    <col min="19" max="21" width="7.125" style="4" bestFit="1" customWidth="1"/>
    <col min="22" max="22" width="10.5" style="40" bestFit="1" customWidth="1"/>
    <col min="23" max="23" width="9" style="4"/>
    <col min="24" max="26" width="7.125" style="4" bestFit="1" customWidth="1"/>
    <col min="27" max="27" width="10.5" style="40" bestFit="1" customWidth="1"/>
    <col min="28" max="28" width="14.375" style="5" customWidth="1"/>
    <col min="29" max="29" width="9" style="4"/>
    <col min="30" max="32" width="7.125" style="4" bestFit="1" customWidth="1"/>
    <col min="33" max="33" width="10.5" style="40" bestFit="1" customWidth="1"/>
    <col min="34" max="34" width="8" style="4" customWidth="1"/>
    <col min="35" max="37" width="7.125" style="4" customWidth="1"/>
    <col min="38" max="16384" width="9" style="5"/>
  </cols>
  <sheetData>
    <row r="1" spans="1:37" ht="24">
      <c r="A1" s="44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 t="s">
        <v>1</v>
      </c>
      <c r="AC1" s="2"/>
      <c r="AD1" s="2"/>
      <c r="AE1" s="2"/>
      <c r="AF1" s="2"/>
      <c r="AG1" s="2"/>
      <c r="AH1" s="3"/>
    </row>
    <row r="2" spans="1:37">
      <c r="A2" s="44"/>
      <c r="B2" s="41" t="s">
        <v>2</v>
      </c>
      <c r="C2" s="45" t="s">
        <v>107</v>
      </c>
      <c r="D2" s="46"/>
      <c r="E2" s="46"/>
      <c r="F2" s="43"/>
      <c r="G2" s="6" t="s">
        <v>110</v>
      </c>
      <c r="H2" s="45" t="s">
        <v>3</v>
      </c>
      <c r="I2" s="46"/>
      <c r="J2" s="46"/>
      <c r="K2" s="43"/>
      <c r="L2" s="6" t="s">
        <v>4</v>
      </c>
      <c r="M2" s="45" t="s">
        <v>5</v>
      </c>
      <c r="N2" s="46"/>
      <c r="O2" s="46"/>
      <c r="P2" s="43"/>
      <c r="Q2" s="6" t="s">
        <v>6</v>
      </c>
      <c r="R2" s="45" t="s">
        <v>7</v>
      </c>
      <c r="S2" s="46"/>
      <c r="T2" s="46"/>
      <c r="U2" s="43"/>
      <c r="V2" s="6" t="s">
        <v>8</v>
      </c>
      <c r="W2" s="45" t="s">
        <v>9</v>
      </c>
      <c r="X2" s="46"/>
      <c r="Y2" s="46"/>
      <c r="Z2" s="43"/>
      <c r="AA2" s="6" t="s">
        <v>10</v>
      </c>
      <c r="AB2" s="41" t="s">
        <v>2</v>
      </c>
      <c r="AC2" s="42" t="s">
        <v>11</v>
      </c>
      <c r="AD2" s="42"/>
      <c r="AE2" s="42"/>
      <c r="AF2" s="42"/>
      <c r="AG2" s="6" t="s">
        <v>12</v>
      </c>
      <c r="AH2" s="43" t="s">
        <v>13</v>
      </c>
      <c r="AI2" s="42"/>
      <c r="AJ2" s="42"/>
      <c r="AK2" s="42"/>
    </row>
    <row r="3" spans="1:37">
      <c r="A3" s="44"/>
      <c r="B3" s="41"/>
      <c r="C3" s="7" t="s">
        <v>14</v>
      </c>
      <c r="D3" s="7" t="s">
        <v>15</v>
      </c>
      <c r="E3" s="7" t="s">
        <v>16</v>
      </c>
      <c r="F3" s="7" t="s">
        <v>17</v>
      </c>
      <c r="G3" s="8" t="s">
        <v>18</v>
      </c>
      <c r="H3" s="7" t="s">
        <v>14</v>
      </c>
      <c r="I3" s="7" t="s">
        <v>15</v>
      </c>
      <c r="J3" s="7" t="s">
        <v>16</v>
      </c>
      <c r="K3" s="7" t="s">
        <v>17</v>
      </c>
      <c r="L3" s="8" t="s">
        <v>18</v>
      </c>
      <c r="M3" s="7" t="s">
        <v>14</v>
      </c>
      <c r="N3" s="7" t="s">
        <v>15</v>
      </c>
      <c r="O3" s="7" t="s">
        <v>16</v>
      </c>
      <c r="P3" s="7" t="s">
        <v>17</v>
      </c>
      <c r="Q3" s="8" t="s">
        <v>18</v>
      </c>
      <c r="R3" s="7" t="s">
        <v>14</v>
      </c>
      <c r="S3" s="7" t="s">
        <v>15</v>
      </c>
      <c r="T3" s="7" t="s">
        <v>16</v>
      </c>
      <c r="U3" s="7" t="s">
        <v>17</v>
      </c>
      <c r="V3" s="8" t="s">
        <v>18</v>
      </c>
      <c r="W3" s="7" t="s">
        <v>14</v>
      </c>
      <c r="X3" s="7" t="s">
        <v>15</v>
      </c>
      <c r="Y3" s="7" t="s">
        <v>16</v>
      </c>
      <c r="Z3" s="7" t="s">
        <v>17</v>
      </c>
      <c r="AA3" s="8" t="s">
        <v>18</v>
      </c>
      <c r="AB3" s="41"/>
      <c r="AC3" s="7" t="s">
        <v>14</v>
      </c>
      <c r="AD3" s="7" t="s">
        <v>15</v>
      </c>
      <c r="AE3" s="7" t="s">
        <v>16</v>
      </c>
      <c r="AF3" s="7" t="s">
        <v>17</v>
      </c>
      <c r="AG3" s="8" t="s">
        <v>18</v>
      </c>
      <c r="AH3" s="9" t="s">
        <v>14</v>
      </c>
      <c r="AI3" s="7" t="s">
        <v>15</v>
      </c>
      <c r="AJ3" s="7" t="s">
        <v>16</v>
      </c>
      <c r="AK3" s="7" t="s">
        <v>17</v>
      </c>
    </row>
    <row r="4" spans="1:37" ht="12.75" customHeight="1">
      <c r="A4" s="44"/>
      <c r="B4" s="10" t="s">
        <v>19</v>
      </c>
      <c r="C4" s="11">
        <f>SUM(C5:C91)/2</f>
        <v>25619</v>
      </c>
      <c r="D4" s="11">
        <f>SUM(D5:D91)/2</f>
        <v>63889</v>
      </c>
      <c r="E4" s="11">
        <f>SUM(E5:E91)/2</f>
        <v>31275</v>
      </c>
      <c r="F4" s="11">
        <f>SUM(F5:F91)/2</f>
        <v>32614</v>
      </c>
      <c r="G4" s="12">
        <f>(D4/I4-1)*100</f>
        <v>-5.2063859461705109</v>
      </c>
      <c r="H4" s="11">
        <f>SUM(H5:H91)/2</f>
        <v>25810</v>
      </c>
      <c r="I4" s="11">
        <f>SUM(I5:I91)/2</f>
        <v>67398</v>
      </c>
      <c r="J4" s="11">
        <f>SUM(J5:J91)/2</f>
        <v>32993</v>
      </c>
      <c r="K4" s="11">
        <f>SUM(K5:K91)/2</f>
        <v>34405</v>
      </c>
      <c r="L4" s="12">
        <f>(I4/N4-1)*100</f>
        <v>-2.5730723640463693</v>
      </c>
      <c r="M4" s="11">
        <f>SUM(M5:M91)/2</f>
        <v>25396</v>
      </c>
      <c r="N4" s="11">
        <f>SUM(N5:N91)/2</f>
        <v>69178</v>
      </c>
      <c r="O4" s="11">
        <f>SUM(O5:O91)/2</f>
        <v>33781</v>
      </c>
      <c r="P4" s="11">
        <f>SUM(P5:P91)/2</f>
        <v>35397</v>
      </c>
      <c r="Q4" s="12">
        <f>(N4/S4-1)*100</f>
        <v>-2.7743422532044093</v>
      </c>
      <c r="R4" s="11">
        <f>SUM(R5:R91)/2</f>
        <v>24916</v>
      </c>
      <c r="S4" s="11">
        <f>SUM(S5:S91)/2</f>
        <v>71152</v>
      </c>
      <c r="T4" s="11">
        <f>SUM(T5:T91)/2</f>
        <v>34953</v>
      </c>
      <c r="U4" s="11">
        <f>SUM(U5:U91)/2</f>
        <v>36199</v>
      </c>
      <c r="V4" s="12">
        <f t="shared" ref="V4:V67" si="0">(S4/X4-1)*100</f>
        <v>-2.184462682668642</v>
      </c>
      <c r="W4" s="11">
        <f>SUM(W5:W91)/2</f>
        <v>24766</v>
      </c>
      <c r="X4" s="11">
        <f>SUM(X5:X91)/2</f>
        <v>72741</v>
      </c>
      <c r="Y4" s="11">
        <f>SUM(Y5:Y91)/2</f>
        <v>36031</v>
      </c>
      <c r="Z4" s="11">
        <f>SUM(Z5:Z91)/2</f>
        <v>36710</v>
      </c>
      <c r="AA4" s="12">
        <f t="shared" ref="AA4:AA67" si="1">(X4/AD4-1)*100</f>
        <v>-1.9504502075807451</v>
      </c>
      <c r="AB4" s="10" t="s">
        <v>19</v>
      </c>
      <c r="AC4" s="13">
        <v>24441</v>
      </c>
      <c r="AD4" s="13">
        <v>74188</v>
      </c>
      <c r="AE4" s="13">
        <v>36980</v>
      </c>
      <c r="AF4" s="13">
        <v>37208</v>
      </c>
      <c r="AG4" s="12">
        <v>7.8</v>
      </c>
      <c r="AH4" s="13">
        <v>20978</v>
      </c>
      <c r="AI4" s="13">
        <v>68815</v>
      </c>
      <c r="AJ4" s="13">
        <v>34342</v>
      </c>
      <c r="AK4" s="13">
        <v>34473</v>
      </c>
    </row>
    <row r="5" spans="1:37" ht="12.75" customHeight="1" outlineLevel="1">
      <c r="A5" s="5">
        <v>1</v>
      </c>
      <c r="B5" s="14" t="s">
        <v>20</v>
      </c>
      <c r="C5" s="14">
        <v>23</v>
      </c>
      <c r="D5" s="15">
        <f>E5+F5</f>
        <v>59</v>
      </c>
      <c r="E5" s="15">
        <v>23</v>
      </c>
      <c r="F5" s="15">
        <v>36</v>
      </c>
      <c r="G5" s="16">
        <f>(D5/I5-1)*100</f>
        <v>-11.940298507462687</v>
      </c>
      <c r="H5" s="14">
        <v>23</v>
      </c>
      <c r="I5" s="15">
        <f t="shared" ref="I5:I12" si="2">J5+K5</f>
        <v>67</v>
      </c>
      <c r="J5" s="15">
        <v>27</v>
      </c>
      <c r="K5" s="15">
        <v>40</v>
      </c>
      <c r="L5" s="16">
        <f>(I5/N5-1)*100</f>
        <v>-20.238095238095234</v>
      </c>
      <c r="M5" s="15">
        <v>24</v>
      </c>
      <c r="N5" s="15">
        <f t="shared" ref="N5:N12" si="3">O5+P5</f>
        <v>84</v>
      </c>
      <c r="O5" s="15">
        <v>35</v>
      </c>
      <c r="P5" s="15">
        <v>49</v>
      </c>
      <c r="Q5" s="16">
        <f>(N5/S5-1)*100</f>
        <v>-10.638297872340431</v>
      </c>
      <c r="R5" s="15">
        <v>23</v>
      </c>
      <c r="S5" s="15">
        <f>T5+U5</f>
        <v>94</v>
      </c>
      <c r="T5" s="15">
        <v>40</v>
      </c>
      <c r="U5" s="15">
        <v>54</v>
      </c>
      <c r="V5" s="16">
        <f>(S5/X5-1)*100</f>
        <v>6.8181818181818121</v>
      </c>
      <c r="W5" s="15">
        <v>23</v>
      </c>
      <c r="X5" s="15">
        <v>88</v>
      </c>
      <c r="Y5" s="15">
        <v>36</v>
      </c>
      <c r="Z5" s="15">
        <v>52</v>
      </c>
      <c r="AA5" s="16">
        <f t="shared" si="1"/>
        <v>-8.3333333333333375</v>
      </c>
      <c r="AB5" s="14" t="s">
        <v>20</v>
      </c>
      <c r="AC5" s="17">
        <v>22</v>
      </c>
      <c r="AD5" s="17">
        <v>96</v>
      </c>
      <c r="AE5" s="17">
        <v>42</v>
      </c>
      <c r="AF5" s="17">
        <v>54</v>
      </c>
      <c r="AG5" s="18">
        <v>-6.8</v>
      </c>
      <c r="AH5" s="19">
        <v>21</v>
      </c>
      <c r="AI5" s="17">
        <v>103</v>
      </c>
      <c r="AJ5" s="17">
        <v>47</v>
      </c>
      <c r="AK5" s="17">
        <v>56</v>
      </c>
    </row>
    <row r="6" spans="1:37" ht="12.75" customHeight="1" outlineLevel="1">
      <c r="A6" s="5">
        <v>2</v>
      </c>
      <c r="B6" s="14" t="s">
        <v>21</v>
      </c>
      <c r="C6" s="14">
        <v>1215</v>
      </c>
      <c r="D6" s="15">
        <f t="shared" ref="D6:D12" si="4">E6+F6</f>
        <v>2164</v>
      </c>
      <c r="E6" s="14">
        <v>1079</v>
      </c>
      <c r="F6" s="14">
        <v>1085</v>
      </c>
      <c r="G6" s="16">
        <f t="shared" ref="G6:G69" si="5">(D6/I6-1)*100</f>
        <v>-7.7971878994461008</v>
      </c>
      <c r="H6" s="14">
        <v>1247</v>
      </c>
      <c r="I6" s="15">
        <f t="shared" si="2"/>
        <v>2347</v>
      </c>
      <c r="J6" s="14">
        <v>1156</v>
      </c>
      <c r="K6" s="14">
        <v>1191</v>
      </c>
      <c r="L6" s="16">
        <f t="shared" ref="L6:L69" si="6">(I6/N6-1)*100</f>
        <v>-7.8523753435414179</v>
      </c>
      <c r="M6" s="20">
        <v>1304</v>
      </c>
      <c r="N6" s="15">
        <f t="shared" si="3"/>
        <v>2547</v>
      </c>
      <c r="O6" s="15">
        <v>1256</v>
      </c>
      <c r="P6" s="15">
        <v>1291</v>
      </c>
      <c r="Q6" s="16">
        <f t="shared" ref="Q6:Q69" si="7">(N6/S6-1)*100</f>
        <v>-8.0505415162454916</v>
      </c>
      <c r="R6" s="20">
        <v>1278</v>
      </c>
      <c r="S6" s="15">
        <f t="shared" ref="S6:S69" si="8">T6+U6</f>
        <v>2770</v>
      </c>
      <c r="T6" s="15">
        <v>1275</v>
      </c>
      <c r="U6" s="15">
        <v>1495</v>
      </c>
      <c r="V6" s="16">
        <f t="shared" si="0"/>
        <v>-10.0941252839987</v>
      </c>
      <c r="W6" s="20">
        <v>1374</v>
      </c>
      <c r="X6" s="15">
        <v>3081</v>
      </c>
      <c r="Y6" s="15">
        <v>1458</v>
      </c>
      <c r="Z6" s="15">
        <v>1623</v>
      </c>
      <c r="AA6" s="16">
        <f t="shared" si="1"/>
        <v>1.1490479317137314</v>
      </c>
      <c r="AB6" s="14" t="s">
        <v>21</v>
      </c>
      <c r="AC6" s="17">
        <v>1297</v>
      </c>
      <c r="AD6" s="17">
        <v>3046</v>
      </c>
      <c r="AE6" s="17">
        <v>1442</v>
      </c>
      <c r="AF6" s="17">
        <v>1604</v>
      </c>
      <c r="AG6" s="18">
        <v>-4.2</v>
      </c>
      <c r="AH6" s="19">
        <v>1097</v>
      </c>
      <c r="AI6" s="17">
        <v>3179</v>
      </c>
      <c r="AJ6" s="17">
        <v>1592</v>
      </c>
      <c r="AK6" s="17">
        <v>1587</v>
      </c>
    </row>
    <row r="7" spans="1:37" ht="12.75" customHeight="1" outlineLevel="1">
      <c r="A7" s="5">
        <v>3</v>
      </c>
      <c r="B7" s="14" t="s">
        <v>22</v>
      </c>
      <c r="C7" s="14">
        <v>739</v>
      </c>
      <c r="D7" s="15">
        <f t="shared" si="4"/>
        <v>1487</v>
      </c>
      <c r="E7" s="14">
        <v>757</v>
      </c>
      <c r="F7" s="14">
        <v>730</v>
      </c>
      <c r="G7" s="16">
        <f t="shared" si="5"/>
        <v>-3.2530904359141188</v>
      </c>
      <c r="H7" s="14">
        <v>738</v>
      </c>
      <c r="I7" s="15">
        <f t="shared" si="2"/>
        <v>1537</v>
      </c>
      <c r="J7" s="14">
        <v>770</v>
      </c>
      <c r="K7" s="14">
        <v>767</v>
      </c>
      <c r="L7" s="16">
        <f t="shared" si="6"/>
        <v>-3.0895334174022682</v>
      </c>
      <c r="M7" s="20">
        <v>762</v>
      </c>
      <c r="N7" s="15">
        <f t="shared" si="3"/>
        <v>1586</v>
      </c>
      <c r="O7" s="15">
        <v>789</v>
      </c>
      <c r="P7" s="15">
        <v>797</v>
      </c>
      <c r="Q7" s="16">
        <f t="shared" si="7"/>
        <v>13.528990694345033</v>
      </c>
      <c r="R7" s="20">
        <v>637</v>
      </c>
      <c r="S7" s="15">
        <f t="shared" si="8"/>
        <v>1397</v>
      </c>
      <c r="T7" s="15">
        <v>696</v>
      </c>
      <c r="U7" s="15">
        <v>701</v>
      </c>
      <c r="V7" s="16">
        <f t="shared" si="0"/>
        <v>1.6739446870451147</v>
      </c>
      <c r="W7" s="20">
        <v>655</v>
      </c>
      <c r="X7" s="15">
        <v>1374</v>
      </c>
      <c r="Y7" s="15">
        <v>681</v>
      </c>
      <c r="Z7" s="15">
        <v>693</v>
      </c>
      <c r="AA7" s="16">
        <f t="shared" si="1"/>
        <v>-14.552238805970152</v>
      </c>
      <c r="AB7" s="14" t="s">
        <v>22</v>
      </c>
      <c r="AC7" s="17">
        <v>669</v>
      </c>
      <c r="AD7" s="17">
        <v>1608</v>
      </c>
      <c r="AE7" s="17">
        <v>779</v>
      </c>
      <c r="AF7" s="17">
        <v>829</v>
      </c>
      <c r="AG7" s="18">
        <v>-3.7</v>
      </c>
      <c r="AH7" s="19">
        <v>630</v>
      </c>
      <c r="AI7" s="17">
        <v>1670</v>
      </c>
      <c r="AJ7" s="17">
        <v>843</v>
      </c>
      <c r="AK7" s="17">
        <v>827</v>
      </c>
    </row>
    <row r="8" spans="1:37" ht="12.75" customHeight="1" outlineLevel="1">
      <c r="A8" s="5">
        <v>4</v>
      </c>
      <c r="B8" s="14" t="s">
        <v>23</v>
      </c>
      <c r="C8" s="14">
        <v>281</v>
      </c>
      <c r="D8" s="15">
        <f t="shared" si="4"/>
        <v>594</v>
      </c>
      <c r="E8" s="14">
        <v>283</v>
      </c>
      <c r="F8" s="14">
        <v>311</v>
      </c>
      <c r="G8" s="16">
        <f t="shared" si="5"/>
        <v>-6.7503924646781783</v>
      </c>
      <c r="H8" s="14">
        <v>307</v>
      </c>
      <c r="I8" s="15">
        <f t="shared" si="2"/>
        <v>637</v>
      </c>
      <c r="J8" s="14">
        <v>306</v>
      </c>
      <c r="K8" s="14">
        <v>331</v>
      </c>
      <c r="L8" s="16">
        <f t="shared" si="6"/>
        <v>-6.3235294117647056</v>
      </c>
      <c r="M8" s="20">
        <v>309</v>
      </c>
      <c r="N8" s="15">
        <f t="shared" si="3"/>
        <v>680</v>
      </c>
      <c r="O8" s="15">
        <v>327</v>
      </c>
      <c r="P8" s="15">
        <v>353</v>
      </c>
      <c r="Q8" s="16">
        <f t="shared" si="7"/>
        <v>-12.483912483912485</v>
      </c>
      <c r="R8" s="20">
        <v>310</v>
      </c>
      <c r="S8" s="15">
        <f t="shared" si="8"/>
        <v>777</v>
      </c>
      <c r="T8" s="15">
        <v>395</v>
      </c>
      <c r="U8" s="15">
        <v>382</v>
      </c>
      <c r="V8" s="16">
        <f t="shared" si="0"/>
        <v>-13.377926421404684</v>
      </c>
      <c r="W8" s="20">
        <v>352</v>
      </c>
      <c r="X8" s="15">
        <v>897</v>
      </c>
      <c r="Y8" s="15">
        <v>432</v>
      </c>
      <c r="Z8" s="15">
        <v>465</v>
      </c>
      <c r="AA8" s="16">
        <f t="shared" si="1"/>
        <v>-28.4688995215311</v>
      </c>
      <c r="AB8" s="14" t="s">
        <v>23</v>
      </c>
      <c r="AC8" s="17">
        <v>415</v>
      </c>
      <c r="AD8" s="17">
        <v>1254</v>
      </c>
      <c r="AE8" s="17">
        <v>523</v>
      </c>
      <c r="AF8" s="17">
        <v>731</v>
      </c>
      <c r="AG8" s="18">
        <v>5.6</v>
      </c>
      <c r="AH8" s="19">
        <v>398</v>
      </c>
      <c r="AI8" s="17">
        <v>1187</v>
      </c>
      <c r="AJ8" s="17">
        <v>524</v>
      </c>
      <c r="AK8" s="17">
        <v>663</v>
      </c>
    </row>
    <row r="9" spans="1:37" ht="12.75" customHeight="1" outlineLevel="1">
      <c r="A9" s="5">
        <v>5</v>
      </c>
      <c r="B9" s="14" t="s">
        <v>24</v>
      </c>
      <c r="C9" s="14">
        <v>642</v>
      </c>
      <c r="D9" s="15">
        <f t="shared" si="4"/>
        <v>1661</v>
      </c>
      <c r="E9" s="14">
        <v>888</v>
      </c>
      <c r="F9" s="14">
        <v>773</v>
      </c>
      <c r="G9" s="16">
        <f t="shared" si="5"/>
        <v>-4.8137535816618948</v>
      </c>
      <c r="H9" s="14">
        <v>646</v>
      </c>
      <c r="I9" s="15">
        <f t="shared" si="2"/>
        <v>1745</v>
      </c>
      <c r="J9" s="14">
        <v>949</v>
      </c>
      <c r="K9" s="14">
        <v>796</v>
      </c>
      <c r="L9" s="16">
        <f t="shared" si="6"/>
        <v>-4.1208791208791169</v>
      </c>
      <c r="M9" s="20">
        <v>658</v>
      </c>
      <c r="N9" s="15">
        <f t="shared" si="3"/>
        <v>1820</v>
      </c>
      <c r="O9" s="15">
        <v>970</v>
      </c>
      <c r="P9" s="15">
        <v>850</v>
      </c>
      <c r="Q9" s="16">
        <f t="shared" si="7"/>
        <v>3.4090909090909172</v>
      </c>
      <c r="R9" s="20">
        <v>612</v>
      </c>
      <c r="S9" s="15">
        <f t="shared" si="8"/>
        <v>1760</v>
      </c>
      <c r="T9" s="15">
        <v>956</v>
      </c>
      <c r="U9" s="15">
        <v>804</v>
      </c>
      <c r="V9" s="16">
        <f t="shared" si="0"/>
        <v>3.7735849056603765</v>
      </c>
      <c r="W9" s="20">
        <v>570</v>
      </c>
      <c r="X9" s="15">
        <v>1696</v>
      </c>
      <c r="Y9" s="15">
        <v>906</v>
      </c>
      <c r="Z9" s="15">
        <v>790</v>
      </c>
      <c r="AA9" s="16">
        <f t="shared" si="1"/>
        <v>31.371030209140205</v>
      </c>
      <c r="AB9" s="14" t="s">
        <v>24</v>
      </c>
      <c r="AC9" s="17">
        <v>405</v>
      </c>
      <c r="AD9" s="17">
        <v>1291</v>
      </c>
      <c r="AE9" s="17">
        <v>694</v>
      </c>
      <c r="AF9" s="17">
        <v>597</v>
      </c>
      <c r="AG9" s="18">
        <v>30.7</v>
      </c>
      <c r="AH9" s="19">
        <v>335</v>
      </c>
      <c r="AI9" s="17">
        <v>988</v>
      </c>
      <c r="AJ9" s="17">
        <v>532</v>
      </c>
      <c r="AK9" s="17">
        <v>456</v>
      </c>
    </row>
    <row r="10" spans="1:37" ht="12.75" customHeight="1" outlineLevel="1">
      <c r="A10" s="5">
        <v>6</v>
      </c>
      <c r="B10" s="14" t="s">
        <v>25</v>
      </c>
      <c r="C10" s="14">
        <v>665</v>
      </c>
      <c r="D10" s="15">
        <f>E10+F10</f>
        <v>1549</v>
      </c>
      <c r="E10" s="14">
        <v>803</v>
      </c>
      <c r="F10" s="14">
        <v>746</v>
      </c>
      <c r="G10" s="16">
        <f>(D10/I10-1)*100</f>
        <v>-3.66915422885572</v>
      </c>
      <c r="H10" s="14">
        <v>684</v>
      </c>
      <c r="I10" s="15">
        <f t="shared" si="2"/>
        <v>1608</v>
      </c>
      <c r="J10" s="14">
        <v>845</v>
      </c>
      <c r="K10" s="14">
        <v>763</v>
      </c>
      <c r="L10" s="16">
        <f t="shared" si="6"/>
        <v>-0.98522167487684609</v>
      </c>
      <c r="M10" s="20">
        <v>681</v>
      </c>
      <c r="N10" s="15">
        <f t="shared" si="3"/>
        <v>1624</v>
      </c>
      <c r="O10" s="15">
        <v>845</v>
      </c>
      <c r="P10" s="15">
        <v>779</v>
      </c>
      <c r="Q10" s="16">
        <f t="shared" si="7"/>
        <v>-9.0705487122060511</v>
      </c>
      <c r="R10" s="20">
        <v>700</v>
      </c>
      <c r="S10" s="15">
        <f t="shared" si="8"/>
        <v>1786</v>
      </c>
      <c r="T10" s="15">
        <v>943</v>
      </c>
      <c r="U10" s="15">
        <v>843</v>
      </c>
      <c r="V10" s="16">
        <f t="shared" si="0"/>
        <v>0.50647158131682524</v>
      </c>
      <c r="W10" s="20">
        <v>673</v>
      </c>
      <c r="X10" s="15">
        <v>1777</v>
      </c>
      <c r="Y10" s="15">
        <v>909</v>
      </c>
      <c r="Z10" s="15">
        <v>868</v>
      </c>
      <c r="AA10" s="16">
        <f t="shared" si="1"/>
        <v>-3.3188248095756268</v>
      </c>
      <c r="AB10" s="14" t="s">
        <v>25</v>
      </c>
      <c r="AC10" s="17">
        <v>680</v>
      </c>
      <c r="AD10" s="17">
        <v>1838</v>
      </c>
      <c r="AE10" s="17">
        <v>935</v>
      </c>
      <c r="AF10" s="17">
        <v>903</v>
      </c>
      <c r="AG10" s="18">
        <v>7.5</v>
      </c>
      <c r="AH10" s="19">
        <v>553</v>
      </c>
      <c r="AI10" s="17">
        <v>1709</v>
      </c>
      <c r="AJ10" s="17">
        <v>889</v>
      </c>
      <c r="AK10" s="17">
        <v>820</v>
      </c>
    </row>
    <row r="11" spans="1:37" ht="12.75" customHeight="1" outlineLevel="1">
      <c r="A11" s="5">
        <v>7</v>
      </c>
      <c r="B11" s="14" t="s">
        <v>26</v>
      </c>
      <c r="C11" s="14">
        <v>71</v>
      </c>
      <c r="D11" s="15">
        <f t="shared" si="4"/>
        <v>171</v>
      </c>
      <c r="E11" s="14">
        <v>85</v>
      </c>
      <c r="F11" s="14">
        <v>86</v>
      </c>
      <c r="G11" s="16">
        <f t="shared" si="5"/>
        <v>-4.4692737430167551</v>
      </c>
      <c r="H11" s="14">
        <v>74</v>
      </c>
      <c r="I11" s="15">
        <f t="shared" si="2"/>
        <v>179</v>
      </c>
      <c r="J11" s="14">
        <v>90</v>
      </c>
      <c r="K11" s="14">
        <v>89</v>
      </c>
      <c r="L11" s="16">
        <f t="shared" si="6"/>
        <v>-3.2432432432432434</v>
      </c>
      <c r="M11" s="20">
        <v>69</v>
      </c>
      <c r="N11" s="15">
        <f t="shared" si="3"/>
        <v>185</v>
      </c>
      <c r="O11" s="15">
        <v>87</v>
      </c>
      <c r="P11" s="15">
        <v>98</v>
      </c>
      <c r="Q11" s="16">
        <f t="shared" si="7"/>
        <v>-5.1282051282051322</v>
      </c>
      <c r="R11" s="20">
        <v>69</v>
      </c>
      <c r="S11" s="15">
        <f t="shared" si="8"/>
        <v>195</v>
      </c>
      <c r="T11" s="15">
        <v>91</v>
      </c>
      <c r="U11" s="15">
        <v>104</v>
      </c>
      <c r="V11" s="16">
        <f t="shared" si="0"/>
        <v>-12.16216216216216</v>
      </c>
      <c r="W11" s="20">
        <v>70</v>
      </c>
      <c r="X11" s="15">
        <v>222</v>
      </c>
      <c r="Y11" s="15">
        <v>105</v>
      </c>
      <c r="Z11" s="15">
        <v>117</v>
      </c>
      <c r="AA11" s="16">
        <f t="shared" si="1"/>
        <v>-3.0567685589519611</v>
      </c>
      <c r="AB11" s="14" t="s">
        <v>26</v>
      </c>
      <c r="AC11" s="17">
        <v>67</v>
      </c>
      <c r="AD11" s="17">
        <v>229</v>
      </c>
      <c r="AE11" s="17">
        <v>110</v>
      </c>
      <c r="AF11" s="17">
        <v>119</v>
      </c>
      <c r="AG11" s="18">
        <v>81.7</v>
      </c>
      <c r="AH11" s="19">
        <v>34</v>
      </c>
      <c r="AI11" s="17">
        <v>126</v>
      </c>
      <c r="AJ11" s="17">
        <v>64</v>
      </c>
      <c r="AK11" s="17">
        <v>62</v>
      </c>
    </row>
    <row r="12" spans="1:37" ht="12.75" customHeight="1" outlineLevel="1">
      <c r="A12" s="5">
        <v>8</v>
      </c>
      <c r="B12" s="14" t="s">
        <v>27</v>
      </c>
      <c r="C12" s="14">
        <v>269</v>
      </c>
      <c r="D12" s="15">
        <f t="shared" si="4"/>
        <v>960</v>
      </c>
      <c r="E12" s="14">
        <v>359</v>
      </c>
      <c r="F12" s="14">
        <v>601</v>
      </c>
      <c r="G12" s="16">
        <f t="shared" si="5"/>
        <v>-16.811091854419413</v>
      </c>
      <c r="H12" s="14">
        <v>299</v>
      </c>
      <c r="I12" s="15">
        <f t="shared" si="2"/>
        <v>1154</v>
      </c>
      <c r="J12" s="14">
        <v>462</v>
      </c>
      <c r="K12" s="14">
        <v>692</v>
      </c>
      <c r="L12" s="16">
        <f t="shared" si="6"/>
        <v>-8.4853291038858085</v>
      </c>
      <c r="M12" s="20">
        <v>307</v>
      </c>
      <c r="N12" s="15">
        <f t="shared" si="3"/>
        <v>1261</v>
      </c>
      <c r="O12" s="15">
        <v>544</v>
      </c>
      <c r="P12" s="15">
        <v>717</v>
      </c>
      <c r="Q12" s="16">
        <f t="shared" si="7"/>
        <v>11.199294532627867</v>
      </c>
      <c r="R12" s="20">
        <v>350</v>
      </c>
      <c r="S12" s="15">
        <f t="shared" si="8"/>
        <v>1134</v>
      </c>
      <c r="T12" s="15">
        <v>715</v>
      </c>
      <c r="U12" s="15">
        <v>419</v>
      </c>
      <c r="V12" s="16">
        <f t="shared" si="0"/>
        <v>-8.0291970802919721</v>
      </c>
      <c r="W12" s="20">
        <v>367</v>
      </c>
      <c r="X12" s="15">
        <v>1233</v>
      </c>
      <c r="Y12" s="15">
        <v>795</v>
      </c>
      <c r="Z12" s="15">
        <v>438</v>
      </c>
      <c r="AA12" s="16">
        <f t="shared" si="1"/>
        <v>-13.107822410147996</v>
      </c>
      <c r="AB12" s="14" t="s">
        <v>27</v>
      </c>
      <c r="AC12" s="17">
        <v>368</v>
      </c>
      <c r="AD12" s="17">
        <v>1419</v>
      </c>
      <c r="AE12" s="17">
        <v>921</v>
      </c>
      <c r="AF12" s="17">
        <v>498</v>
      </c>
      <c r="AG12" s="18">
        <v>-3.5</v>
      </c>
      <c r="AH12" s="19">
        <v>340</v>
      </c>
      <c r="AI12" s="17">
        <v>1471</v>
      </c>
      <c r="AJ12" s="17">
        <v>948</v>
      </c>
      <c r="AK12" s="17">
        <v>523</v>
      </c>
    </row>
    <row r="13" spans="1:37" ht="12.75" customHeight="1">
      <c r="A13" s="5">
        <v>9</v>
      </c>
      <c r="B13" s="21" t="s">
        <v>28</v>
      </c>
      <c r="C13" s="22">
        <f>SUM(C5:C12)</f>
        <v>3905</v>
      </c>
      <c r="D13" s="22">
        <f>SUM(D5:D12)</f>
        <v>8645</v>
      </c>
      <c r="E13" s="22">
        <f>SUM(E5:E12)</f>
        <v>4277</v>
      </c>
      <c r="F13" s="22">
        <f>SUM(F5:F12)</f>
        <v>4368</v>
      </c>
      <c r="G13" s="23">
        <f t="shared" si="5"/>
        <v>-6.7824024153547597</v>
      </c>
      <c r="H13" s="22">
        <f>SUM(H5:H12)</f>
        <v>4018</v>
      </c>
      <c r="I13" s="22">
        <f>SUM(I5:I12)</f>
        <v>9274</v>
      </c>
      <c r="J13" s="22">
        <f>SUM(J5:J12)</f>
        <v>4605</v>
      </c>
      <c r="K13" s="22">
        <f>SUM(K5:K12)</f>
        <v>4669</v>
      </c>
      <c r="L13" s="23">
        <f t="shared" si="6"/>
        <v>-5.2416470828650201</v>
      </c>
      <c r="M13" s="22">
        <f>SUM(M5:M12)</f>
        <v>4114</v>
      </c>
      <c r="N13" s="22">
        <f>SUM(N5:N12)</f>
        <v>9787</v>
      </c>
      <c r="O13" s="22">
        <f>SUM(O5:O12)</f>
        <v>4853</v>
      </c>
      <c r="P13" s="22">
        <f>SUM(P5:P12)</f>
        <v>4934</v>
      </c>
      <c r="Q13" s="23">
        <f t="shared" si="7"/>
        <v>-1.2710582063956366</v>
      </c>
      <c r="R13" s="22">
        <f>SUM(R5:R12)</f>
        <v>3979</v>
      </c>
      <c r="S13" s="22">
        <f>SUM(S5:S12)</f>
        <v>9913</v>
      </c>
      <c r="T13" s="22">
        <f>SUM(T5:T12)</f>
        <v>5111</v>
      </c>
      <c r="U13" s="22">
        <f>SUM(U5:U12)</f>
        <v>4802</v>
      </c>
      <c r="V13" s="23">
        <f t="shared" si="0"/>
        <v>-4.3885030864197478</v>
      </c>
      <c r="W13" s="22">
        <f>SUM(W5:W12)</f>
        <v>4084</v>
      </c>
      <c r="X13" s="22">
        <f>SUM(X5:X12)</f>
        <v>10368</v>
      </c>
      <c r="Y13" s="22">
        <f>SUM(Y5:Y12)</f>
        <v>5322</v>
      </c>
      <c r="Z13" s="22">
        <f>SUM(Z5:Z12)</f>
        <v>5046</v>
      </c>
      <c r="AA13" s="23">
        <f t="shared" si="1"/>
        <v>-3.8308134681383943</v>
      </c>
      <c r="AB13" s="21" t="s">
        <v>28</v>
      </c>
      <c r="AC13" s="24">
        <v>3923</v>
      </c>
      <c r="AD13" s="24">
        <v>10781</v>
      </c>
      <c r="AE13" s="24">
        <v>5446</v>
      </c>
      <c r="AF13" s="24">
        <v>5335</v>
      </c>
      <c r="AG13" s="25">
        <v>3.3</v>
      </c>
      <c r="AH13" s="26">
        <v>3408</v>
      </c>
      <c r="AI13" s="24">
        <v>10433</v>
      </c>
      <c r="AJ13" s="24">
        <v>5439</v>
      </c>
      <c r="AK13" s="24">
        <v>4994</v>
      </c>
    </row>
    <row r="14" spans="1:37" ht="12.75" customHeight="1" outlineLevel="1">
      <c r="A14" s="5">
        <v>10</v>
      </c>
      <c r="B14" s="14" t="s">
        <v>29</v>
      </c>
      <c r="C14" s="14">
        <v>13</v>
      </c>
      <c r="D14" s="15">
        <f>E14+F14</f>
        <v>42</v>
      </c>
      <c r="E14" s="27">
        <v>20</v>
      </c>
      <c r="F14" s="27">
        <v>22</v>
      </c>
      <c r="G14" s="16">
        <f t="shared" si="5"/>
        <v>-8.6956521739130483</v>
      </c>
      <c r="H14" s="14">
        <v>12</v>
      </c>
      <c r="I14" s="15">
        <f t="shared" ref="I14:I26" si="9">J14+K14</f>
        <v>46</v>
      </c>
      <c r="J14" s="27">
        <v>22</v>
      </c>
      <c r="K14" s="27">
        <v>24</v>
      </c>
      <c r="L14" s="16">
        <f t="shared" si="6"/>
        <v>-7.9999999999999964</v>
      </c>
      <c r="M14" s="28">
        <v>12</v>
      </c>
      <c r="N14" s="15">
        <f t="shared" ref="N14:N26" si="10">O14+P14</f>
        <v>50</v>
      </c>
      <c r="O14" s="27">
        <v>25</v>
      </c>
      <c r="P14" s="27">
        <v>25</v>
      </c>
      <c r="Q14" s="16">
        <f t="shared" si="7"/>
        <v>-1.9607843137254943</v>
      </c>
      <c r="R14" s="28">
        <v>13</v>
      </c>
      <c r="S14" s="15">
        <f t="shared" si="8"/>
        <v>51</v>
      </c>
      <c r="T14" s="27">
        <v>26</v>
      </c>
      <c r="U14" s="27">
        <v>25</v>
      </c>
      <c r="V14" s="16">
        <f t="shared" si="0"/>
        <v>4.081632653061229</v>
      </c>
      <c r="W14" s="28">
        <v>12</v>
      </c>
      <c r="X14" s="27">
        <v>49</v>
      </c>
      <c r="Y14" s="27">
        <v>25</v>
      </c>
      <c r="Z14" s="27">
        <v>24</v>
      </c>
      <c r="AA14" s="16">
        <f t="shared" si="1"/>
        <v>-10.909090909090914</v>
      </c>
      <c r="AB14" s="14" t="s">
        <v>29</v>
      </c>
      <c r="AC14" s="17">
        <v>13</v>
      </c>
      <c r="AD14" s="17">
        <v>55</v>
      </c>
      <c r="AE14" s="17">
        <v>28</v>
      </c>
      <c r="AF14" s="17">
        <v>27</v>
      </c>
      <c r="AG14" s="18">
        <v>-9.8000000000000007</v>
      </c>
      <c r="AH14" s="19">
        <v>13</v>
      </c>
      <c r="AI14" s="17">
        <v>61</v>
      </c>
      <c r="AJ14" s="17">
        <v>30</v>
      </c>
      <c r="AK14" s="17">
        <v>31</v>
      </c>
    </row>
    <row r="15" spans="1:37" ht="12.75" customHeight="1" outlineLevel="1">
      <c r="A15" s="5">
        <v>11</v>
      </c>
      <c r="B15" s="14" t="s">
        <v>30</v>
      </c>
      <c r="C15" s="14">
        <v>22</v>
      </c>
      <c r="D15" s="15">
        <f t="shared" ref="D15:D26" si="11">E15+F15</f>
        <v>64</v>
      </c>
      <c r="E15" s="27">
        <v>32</v>
      </c>
      <c r="F15" s="27">
        <v>32</v>
      </c>
      <c r="G15" s="16">
        <f t="shared" si="5"/>
        <v>-18.9873417721519</v>
      </c>
      <c r="H15" s="14">
        <v>26</v>
      </c>
      <c r="I15" s="15">
        <f t="shared" si="9"/>
        <v>79</v>
      </c>
      <c r="J15" s="27">
        <v>38</v>
      </c>
      <c r="K15" s="27">
        <v>41</v>
      </c>
      <c r="L15" s="16">
        <f t="shared" si="6"/>
        <v>-8.139534883720934</v>
      </c>
      <c r="M15" s="28">
        <v>25</v>
      </c>
      <c r="N15" s="15">
        <f t="shared" si="10"/>
        <v>86</v>
      </c>
      <c r="O15" s="27">
        <v>41</v>
      </c>
      <c r="P15" s="27">
        <v>45</v>
      </c>
      <c r="Q15" s="16">
        <f t="shared" si="7"/>
        <v>-14.000000000000002</v>
      </c>
      <c r="R15" s="28">
        <v>26</v>
      </c>
      <c r="S15" s="15">
        <f t="shared" si="8"/>
        <v>100</v>
      </c>
      <c r="T15" s="27">
        <v>51</v>
      </c>
      <c r="U15" s="27">
        <v>49</v>
      </c>
      <c r="V15" s="16">
        <f t="shared" si="0"/>
        <v>-16.666666666666664</v>
      </c>
      <c r="W15" s="28">
        <v>28</v>
      </c>
      <c r="X15" s="27">
        <v>120</v>
      </c>
      <c r="Y15" s="27">
        <v>65</v>
      </c>
      <c r="Z15" s="27">
        <v>55</v>
      </c>
      <c r="AA15" s="16">
        <f t="shared" si="1"/>
        <v>-9.7744360902255689</v>
      </c>
      <c r="AB15" s="14" t="s">
        <v>30</v>
      </c>
      <c r="AC15" s="17">
        <v>30</v>
      </c>
      <c r="AD15" s="17">
        <v>133</v>
      </c>
      <c r="AE15" s="17">
        <v>72</v>
      </c>
      <c r="AF15" s="17">
        <v>61</v>
      </c>
      <c r="AG15" s="18">
        <v>-1.5</v>
      </c>
      <c r="AH15" s="19">
        <v>26</v>
      </c>
      <c r="AI15" s="17">
        <v>135</v>
      </c>
      <c r="AJ15" s="17">
        <v>72</v>
      </c>
      <c r="AK15" s="17">
        <v>63</v>
      </c>
    </row>
    <row r="16" spans="1:37" ht="12.75" customHeight="1" outlineLevel="1">
      <c r="A16" s="5">
        <v>12</v>
      </c>
      <c r="B16" s="14" t="s">
        <v>31</v>
      </c>
      <c r="C16" s="14">
        <v>26</v>
      </c>
      <c r="D16" s="15">
        <f t="shared" si="11"/>
        <v>74</v>
      </c>
      <c r="E16" s="27">
        <v>36</v>
      </c>
      <c r="F16" s="27">
        <v>38</v>
      </c>
      <c r="G16" s="16">
        <f t="shared" si="5"/>
        <v>-14.942528735632187</v>
      </c>
      <c r="H16" s="14">
        <v>29</v>
      </c>
      <c r="I16" s="15">
        <f t="shared" si="9"/>
        <v>87</v>
      </c>
      <c r="J16" s="27">
        <v>39</v>
      </c>
      <c r="K16" s="27">
        <v>48</v>
      </c>
      <c r="L16" s="16">
        <f t="shared" si="6"/>
        <v>-2.2471910112359605</v>
      </c>
      <c r="M16" s="28">
        <v>30</v>
      </c>
      <c r="N16" s="15">
        <f t="shared" si="10"/>
        <v>89</v>
      </c>
      <c r="O16" s="27">
        <v>43</v>
      </c>
      <c r="P16" s="27">
        <v>46</v>
      </c>
      <c r="Q16" s="16">
        <f t="shared" si="7"/>
        <v>-28.2258064516129</v>
      </c>
      <c r="R16" s="28">
        <v>32</v>
      </c>
      <c r="S16" s="15">
        <f t="shared" si="8"/>
        <v>124</v>
      </c>
      <c r="T16" s="27">
        <v>58</v>
      </c>
      <c r="U16" s="27">
        <v>66</v>
      </c>
      <c r="V16" s="16">
        <f t="shared" si="0"/>
        <v>-6.7669172932330879</v>
      </c>
      <c r="W16" s="28">
        <v>32</v>
      </c>
      <c r="X16" s="27">
        <v>133</v>
      </c>
      <c r="Y16" s="27">
        <v>58</v>
      </c>
      <c r="Z16" s="27">
        <v>75</v>
      </c>
      <c r="AA16" s="16">
        <f t="shared" si="1"/>
        <v>-13.636363636363635</v>
      </c>
      <c r="AB16" s="14" t="s">
        <v>31</v>
      </c>
      <c r="AC16" s="17">
        <v>33</v>
      </c>
      <c r="AD16" s="17">
        <v>154</v>
      </c>
      <c r="AE16" s="17">
        <v>69</v>
      </c>
      <c r="AF16" s="17">
        <v>85</v>
      </c>
      <c r="AG16" s="18">
        <v>1.3</v>
      </c>
      <c r="AH16" s="19">
        <v>33</v>
      </c>
      <c r="AI16" s="17">
        <v>152</v>
      </c>
      <c r="AJ16" s="17">
        <v>66</v>
      </c>
      <c r="AK16" s="17">
        <v>86</v>
      </c>
    </row>
    <row r="17" spans="1:37" ht="12.75" customHeight="1" outlineLevel="1">
      <c r="A17" s="5">
        <v>13</v>
      </c>
      <c r="B17" s="14" t="s">
        <v>32</v>
      </c>
      <c r="C17" s="14">
        <v>36</v>
      </c>
      <c r="D17" s="15">
        <f t="shared" si="11"/>
        <v>91</v>
      </c>
      <c r="E17" s="27">
        <v>45</v>
      </c>
      <c r="F17" s="27">
        <v>46</v>
      </c>
      <c r="G17" s="16">
        <f t="shared" si="5"/>
        <v>-14.953271028037385</v>
      </c>
      <c r="H17" s="14">
        <v>39</v>
      </c>
      <c r="I17" s="15">
        <f t="shared" si="9"/>
        <v>107</v>
      </c>
      <c r="J17" s="27">
        <v>49</v>
      </c>
      <c r="K17" s="27">
        <v>58</v>
      </c>
      <c r="L17" s="16">
        <f t="shared" si="6"/>
        <v>-5.3097345132743339</v>
      </c>
      <c r="M17" s="28">
        <v>38</v>
      </c>
      <c r="N17" s="15">
        <f t="shared" si="10"/>
        <v>113</v>
      </c>
      <c r="O17" s="27">
        <v>57</v>
      </c>
      <c r="P17" s="27">
        <v>56</v>
      </c>
      <c r="Q17" s="16">
        <f t="shared" si="7"/>
        <v>-8.8709677419354875</v>
      </c>
      <c r="R17" s="28">
        <v>38</v>
      </c>
      <c r="S17" s="15">
        <f t="shared" si="8"/>
        <v>124</v>
      </c>
      <c r="T17" s="27">
        <v>57</v>
      </c>
      <c r="U17" s="27">
        <v>67</v>
      </c>
      <c r="V17" s="16">
        <f t="shared" si="0"/>
        <v>-23.456790123456795</v>
      </c>
      <c r="W17" s="28">
        <v>47</v>
      </c>
      <c r="X17" s="27">
        <v>162</v>
      </c>
      <c r="Y17" s="27">
        <v>83</v>
      </c>
      <c r="Z17" s="27">
        <v>79</v>
      </c>
      <c r="AA17" s="16">
        <f t="shared" si="1"/>
        <v>-0.61349693251533388</v>
      </c>
      <c r="AB17" s="14" t="s">
        <v>32</v>
      </c>
      <c r="AC17" s="17">
        <v>43</v>
      </c>
      <c r="AD17" s="17">
        <v>163</v>
      </c>
      <c r="AE17" s="17">
        <v>80</v>
      </c>
      <c r="AF17" s="17">
        <v>83</v>
      </c>
      <c r="AG17" s="18">
        <v>-14.7</v>
      </c>
      <c r="AH17" s="19">
        <v>39</v>
      </c>
      <c r="AI17" s="17">
        <v>191</v>
      </c>
      <c r="AJ17" s="17">
        <v>87</v>
      </c>
      <c r="AK17" s="17">
        <v>104</v>
      </c>
    </row>
    <row r="18" spans="1:37" ht="12.75" customHeight="1" outlineLevel="1">
      <c r="A18" s="5">
        <v>14</v>
      </c>
      <c r="B18" s="14" t="s">
        <v>33</v>
      </c>
      <c r="C18" s="14">
        <v>13</v>
      </c>
      <c r="D18" s="15">
        <f t="shared" si="11"/>
        <v>44</v>
      </c>
      <c r="E18" s="27">
        <v>21</v>
      </c>
      <c r="F18" s="27">
        <v>23</v>
      </c>
      <c r="G18" s="16">
        <f t="shared" si="5"/>
        <v>0</v>
      </c>
      <c r="H18" s="14">
        <v>13</v>
      </c>
      <c r="I18" s="15">
        <f t="shared" si="9"/>
        <v>44</v>
      </c>
      <c r="J18" s="27">
        <v>22</v>
      </c>
      <c r="K18" s="27">
        <v>22</v>
      </c>
      <c r="L18" s="16">
        <f t="shared" si="6"/>
        <v>2.3255813953488413</v>
      </c>
      <c r="M18" s="28">
        <v>12</v>
      </c>
      <c r="N18" s="15">
        <f t="shared" si="10"/>
        <v>43</v>
      </c>
      <c r="O18" s="27">
        <v>21</v>
      </c>
      <c r="P18" s="27">
        <v>22</v>
      </c>
      <c r="Q18" s="16">
        <f t="shared" si="7"/>
        <v>-12.244897959183676</v>
      </c>
      <c r="R18" s="28">
        <v>14</v>
      </c>
      <c r="S18" s="15">
        <f t="shared" si="8"/>
        <v>49</v>
      </c>
      <c r="T18" s="27">
        <v>26</v>
      </c>
      <c r="U18" s="27">
        <v>23</v>
      </c>
      <c r="V18" s="16">
        <f t="shared" si="0"/>
        <v>2.0833333333333259</v>
      </c>
      <c r="W18" s="28">
        <v>13</v>
      </c>
      <c r="X18" s="27">
        <v>48</v>
      </c>
      <c r="Y18" s="27">
        <v>23</v>
      </c>
      <c r="Z18" s="27">
        <v>25</v>
      </c>
      <c r="AA18" s="16">
        <f t="shared" si="1"/>
        <v>-11.111111111111116</v>
      </c>
      <c r="AB18" s="14" t="s">
        <v>33</v>
      </c>
      <c r="AC18" s="17">
        <v>14</v>
      </c>
      <c r="AD18" s="17">
        <v>54</v>
      </c>
      <c r="AE18" s="17">
        <v>25</v>
      </c>
      <c r="AF18" s="17">
        <v>29</v>
      </c>
      <c r="AG18" s="18">
        <v>0</v>
      </c>
      <c r="AH18" s="19">
        <v>13</v>
      </c>
      <c r="AI18" s="17">
        <v>54</v>
      </c>
      <c r="AJ18" s="17">
        <v>27</v>
      </c>
      <c r="AK18" s="17">
        <v>27</v>
      </c>
    </row>
    <row r="19" spans="1:37" ht="12.75" customHeight="1" outlineLevel="1">
      <c r="A19" s="5">
        <v>15</v>
      </c>
      <c r="B19" s="14" t="s">
        <v>34</v>
      </c>
      <c r="C19" s="14">
        <v>81</v>
      </c>
      <c r="D19" s="15">
        <f t="shared" si="11"/>
        <v>217</v>
      </c>
      <c r="E19" s="27">
        <v>122</v>
      </c>
      <c r="F19" s="27">
        <v>95</v>
      </c>
      <c r="G19" s="16">
        <f t="shared" si="5"/>
        <v>-17.803030303030297</v>
      </c>
      <c r="H19" s="14">
        <v>109</v>
      </c>
      <c r="I19" s="15">
        <f t="shared" si="9"/>
        <v>264</v>
      </c>
      <c r="J19" s="27">
        <v>152</v>
      </c>
      <c r="K19" s="27">
        <v>112</v>
      </c>
      <c r="L19" s="16">
        <f t="shared" si="6"/>
        <v>-2.2222222222222254</v>
      </c>
      <c r="M19" s="28">
        <v>118</v>
      </c>
      <c r="N19" s="15">
        <f t="shared" si="10"/>
        <v>270</v>
      </c>
      <c r="O19" s="27">
        <v>149</v>
      </c>
      <c r="P19" s="27">
        <v>121</v>
      </c>
      <c r="Q19" s="16">
        <f t="shared" si="7"/>
        <v>-51.785714285714278</v>
      </c>
      <c r="R19" s="28">
        <v>144</v>
      </c>
      <c r="S19" s="15">
        <f t="shared" si="8"/>
        <v>560</v>
      </c>
      <c r="T19" s="27">
        <v>203</v>
      </c>
      <c r="U19" s="27">
        <v>357</v>
      </c>
      <c r="V19" s="16">
        <f t="shared" si="0"/>
        <v>-10.256410256410254</v>
      </c>
      <c r="W19" s="28">
        <v>165</v>
      </c>
      <c r="X19" s="27">
        <v>624</v>
      </c>
      <c r="Y19" s="27">
        <v>223</v>
      </c>
      <c r="Z19" s="27">
        <v>401</v>
      </c>
      <c r="AA19" s="16">
        <f t="shared" si="1"/>
        <v>-28.522336769759448</v>
      </c>
      <c r="AB19" s="14" t="s">
        <v>34</v>
      </c>
      <c r="AC19" s="17">
        <v>222</v>
      </c>
      <c r="AD19" s="17">
        <v>873</v>
      </c>
      <c r="AE19" s="17">
        <v>439</v>
      </c>
      <c r="AF19" s="17">
        <v>434</v>
      </c>
      <c r="AG19" s="18">
        <v>-19.7</v>
      </c>
      <c r="AH19" s="19">
        <v>205</v>
      </c>
      <c r="AI19" s="17">
        <v>1087</v>
      </c>
      <c r="AJ19" s="17">
        <v>601</v>
      </c>
      <c r="AK19" s="17">
        <v>486</v>
      </c>
    </row>
    <row r="20" spans="1:37" ht="12.75" customHeight="1" outlineLevel="1">
      <c r="A20" s="5">
        <v>16</v>
      </c>
      <c r="B20" s="14" t="s">
        <v>35</v>
      </c>
      <c r="C20" s="14">
        <v>467</v>
      </c>
      <c r="D20" s="15">
        <f t="shared" si="11"/>
        <v>1033</v>
      </c>
      <c r="E20" s="28">
        <v>368</v>
      </c>
      <c r="F20" s="28">
        <v>665</v>
      </c>
      <c r="G20" s="16">
        <f t="shared" si="5"/>
        <v>-14.557485525227465</v>
      </c>
      <c r="H20" s="14">
        <v>508</v>
      </c>
      <c r="I20" s="15">
        <f t="shared" si="9"/>
        <v>1209</v>
      </c>
      <c r="J20" s="28">
        <v>418</v>
      </c>
      <c r="K20" s="28">
        <v>791</v>
      </c>
      <c r="L20" s="16">
        <f t="shared" si="6"/>
        <v>-11.944646758922072</v>
      </c>
      <c r="M20" s="28">
        <v>589</v>
      </c>
      <c r="N20" s="15">
        <f t="shared" si="10"/>
        <v>1373</v>
      </c>
      <c r="O20" s="28">
        <v>455</v>
      </c>
      <c r="P20" s="28">
        <v>918</v>
      </c>
      <c r="Q20" s="16">
        <f t="shared" si="7"/>
        <v>-6.8521031207598337</v>
      </c>
      <c r="R20" s="28">
        <v>596</v>
      </c>
      <c r="S20" s="15">
        <f t="shared" si="8"/>
        <v>1474</v>
      </c>
      <c r="T20" s="28">
        <v>557</v>
      </c>
      <c r="U20" s="28">
        <v>917</v>
      </c>
      <c r="V20" s="16">
        <f t="shared" si="0"/>
        <v>-10.01221001221001</v>
      </c>
      <c r="W20" s="28">
        <v>606</v>
      </c>
      <c r="X20" s="28">
        <v>1638</v>
      </c>
      <c r="Y20" s="28">
        <v>645</v>
      </c>
      <c r="Z20" s="28">
        <v>993</v>
      </c>
      <c r="AA20" s="16">
        <f t="shared" si="1"/>
        <v>-7.1428571428571397</v>
      </c>
      <c r="AB20" s="14" t="s">
        <v>35</v>
      </c>
      <c r="AC20" s="17">
        <v>668</v>
      </c>
      <c r="AD20" s="17">
        <v>1764</v>
      </c>
      <c r="AE20" s="17">
        <v>673</v>
      </c>
      <c r="AF20" s="17">
        <v>1091</v>
      </c>
      <c r="AG20" s="18">
        <v>-3.8</v>
      </c>
      <c r="AH20" s="19">
        <v>623</v>
      </c>
      <c r="AI20" s="17">
        <v>1834</v>
      </c>
      <c r="AJ20" s="17">
        <v>648</v>
      </c>
      <c r="AK20" s="17">
        <v>1186</v>
      </c>
    </row>
    <row r="21" spans="1:37" ht="12.75" customHeight="1" outlineLevel="1">
      <c r="A21" s="5">
        <v>17</v>
      </c>
      <c r="B21" s="14" t="s">
        <v>36</v>
      </c>
      <c r="C21" s="14">
        <v>452</v>
      </c>
      <c r="D21" s="15">
        <f t="shared" si="11"/>
        <v>1020</v>
      </c>
      <c r="E21" s="28">
        <v>511</v>
      </c>
      <c r="F21" s="28">
        <v>509</v>
      </c>
      <c r="G21" s="16">
        <f t="shared" si="5"/>
        <v>-5.555555555555558</v>
      </c>
      <c r="H21" s="14">
        <v>423</v>
      </c>
      <c r="I21" s="15">
        <f t="shared" si="9"/>
        <v>1080</v>
      </c>
      <c r="J21" s="28">
        <v>514</v>
      </c>
      <c r="K21" s="28">
        <v>566</v>
      </c>
      <c r="L21" s="16">
        <f t="shared" si="6"/>
        <v>-11.475409836065575</v>
      </c>
      <c r="M21" s="28">
        <v>457</v>
      </c>
      <c r="N21" s="15">
        <f t="shared" si="10"/>
        <v>1220</v>
      </c>
      <c r="O21" s="28">
        <v>593</v>
      </c>
      <c r="P21" s="28">
        <v>627</v>
      </c>
      <c r="Q21" s="16">
        <f t="shared" si="7"/>
        <v>-6.5134099616858236</v>
      </c>
      <c r="R21" s="28">
        <v>450</v>
      </c>
      <c r="S21" s="15">
        <f t="shared" si="8"/>
        <v>1305</v>
      </c>
      <c r="T21" s="28">
        <v>649</v>
      </c>
      <c r="U21" s="28">
        <v>656</v>
      </c>
      <c r="V21" s="16">
        <f t="shared" si="0"/>
        <v>-11.645226811103592</v>
      </c>
      <c r="W21" s="28">
        <v>462</v>
      </c>
      <c r="X21" s="28">
        <v>1477</v>
      </c>
      <c r="Y21" s="28">
        <v>690</v>
      </c>
      <c r="Z21" s="28">
        <v>787</v>
      </c>
      <c r="AA21" s="16">
        <f t="shared" si="1"/>
        <v>-17.532104969290895</v>
      </c>
      <c r="AB21" s="14" t="s">
        <v>36</v>
      </c>
      <c r="AC21" s="17">
        <v>527</v>
      </c>
      <c r="AD21" s="17">
        <v>1791</v>
      </c>
      <c r="AE21" s="17">
        <v>831</v>
      </c>
      <c r="AF21" s="17">
        <v>960</v>
      </c>
      <c r="AG21" s="18">
        <v>6.5</v>
      </c>
      <c r="AH21" s="19">
        <v>499</v>
      </c>
      <c r="AI21" s="17">
        <v>1682</v>
      </c>
      <c r="AJ21" s="17">
        <v>747</v>
      </c>
      <c r="AK21" s="17">
        <v>935</v>
      </c>
    </row>
    <row r="22" spans="1:37" ht="12.75" customHeight="1" outlineLevel="1">
      <c r="A22" s="5">
        <v>18</v>
      </c>
      <c r="B22" s="14" t="s">
        <v>37</v>
      </c>
      <c r="C22" s="14">
        <v>194</v>
      </c>
      <c r="D22" s="15">
        <f t="shared" si="11"/>
        <v>971</v>
      </c>
      <c r="E22" s="27">
        <v>789</v>
      </c>
      <c r="F22" s="27">
        <v>182</v>
      </c>
      <c r="G22" s="16">
        <f t="shared" si="5"/>
        <v>-15.196506550218336</v>
      </c>
      <c r="H22" s="14">
        <v>246</v>
      </c>
      <c r="I22" s="15">
        <f t="shared" si="9"/>
        <v>1145</v>
      </c>
      <c r="J22" s="27">
        <v>935</v>
      </c>
      <c r="K22" s="27">
        <v>210</v>
      </c>
      <c r="L22" s="16">
        <f t="shared" si="6"/>
        <v>-6.8348250610252297</v>
      </c>
      <c r="M22" s="28">
        <v>253</v>
      </c>
      <c r="N22" s="15">
        <f t="shared" si="10"/>
        <v>1229</v>
      </c>
      <c r="O22" s="27">
        <v>1009</v>
      </c>
      <c r="P22" s="27">
        <v>220</v>
      </c>
      <c r="Q22" s="16">
        <f t="shared" si="7"/>
        <v>-7.2452830188679211</v>
      </c>
      <c r="R22" s="28">
        <v>281</v>
      </c>
      <c r="S22" s="15">
        <f t="shared" si="8"/>
        <v>1325</v>
      </c>
      <c r="T22" s="27">
        <v>1058</v>
      </c>
      <c r="U22" s="27">
        <v>267</v>
      </c>
      <c r="V22" s="16">
        <f t="shared" si="0"/>
        <v>-4.1937816341287011</v>
      </c>
      <c r="W22" s="28">
        <v>296</v>
      </c>
      <c r="X22" s="27">
        <v>1383</v>
      </c>
      <c r="Y22" s="27">
        <v>1099</v>
      </c>
      <c r="Z22" s="27">
        <v>284</v>
      </c>
      <c r="AA22" s="16">
        <f t="shared" si="1"/>
        <v>-10.485436893203881</v>
      </c>
      <c r="AB22" s="14" t="s">
        <v>37</v>
      </c>
      <c r="AC22" s="17">
        <v>300</v>
      </c>
      <c r="AD22" s="17">
        <v>1545</v>
      </c>
      <c r="AE22" s="17">
        <v>1229</v>
      </c>
      <c r="AF22" s="17">
        <v>316</v>
      </c>
      <c r="AG22" s="18">
        <v>-4</v>
      </c>
      <c r="AH22" s="19">
        <v>332</v>
      </c>
      <c r="AI22" s="17">
        <v>1610</v>
      </c>
      <c r="AJ22" s="17">
        <v>1178</v>
      </c>
      <c r="AK22" s="17">
        <v>432</v>
      </c>
    </row>
    <row r="23" spans="1:37" ht="12.75" customHeight="1" outlineLevel="1">
      <c r="A23" s="5">
        <v>19</v>
      </c>
      <c r="B23" s="14" t="s">
        <v>38</v>
      </c>
      <c r="C23" s="14">
        <v>56</v>
      </c>
      <c r="D23" s="15">
        <f t="shared" si="11"/>
        <v>176</v>
      </c>
      <c r="E23" s="14">
        <v>75</v>
      </c>
      <c r="F23" s="14">
        <v>101</v>
      </c>
      <c r="G23" s="16">
        <f t="shared" si="5"/>
        <v>-9.7435897435897427</v>
      </c>
      <c r="H23" s="14">
        <v>54</v>
      </c>
      <c r="I23" s="15">
        <f t="shared" si="9"/>
        <v>195</v>
      </c>
      <c r="J23" s="14">
        <v>92</v>
      </c>
      <c r="K23" s="14">
        <v>103</v>
      </c>
      <c r="L23" s="16">
        <f t="shared" si="6"/>
        <v>-26.691729323308266</v>
      </c>
      <c r="M23" s="28">
        <v>58</v>
      </c>
      <c r="N23" s="15">
        <f t="shared" si="10"/>
        <v>266</v>
      </c>
      <c r="O23" s="27">
        <v>127</v>
      </c>
      <c r="P23" s="27">
        <v>139</v>
      </c>
      <c r="Q23" s="16">
        <f t="shared" si="7"/>
        <v>-1.1152416356877359</v>
      </c>
      <c r="R23" s="28">
        <v>55</v>
      </c>
      <c r="S23" s="15">
        <f t="shared" si="8"/>
        <v>269</v>
      </c>
      <c r="T23" s="27">
        <v>121</v>
      </c>
      <c r="U23" s="27">
        <v>148</v>
      </c>
      <c r="V23" s="16">
        <f t="shared" si="0"/>
        <v>26.291079812206576</v>
      </c>
      <c r="W23" s="28">
        <v>51</v>
      </c>
      <c r="X23" s="27">
        <v>213</v>
      </c>
      <c r="Y23" s="27">
        <v>102</v>
      </c>
      <c r="Z23" s="27">
        <v>111</v>
      </c>
      <c r="AA23" s="16">
        <f t="shared" si="1"/>
        <v>-4.0540540540540571</v>
      </c>
      <c r="AB23" s="14" t="s">
        <v>38</v>
      </c>
      <c r="AC23" s="17">
        <v>49</v>
      </c>
      <c r="AD23" s="17">
        <v>222</v>
      </c>
      <c r="AE23" s="17">
        <v>103</v>
      </c>
      <c r="AF23" s="17">
        <v>119</v>
      </c>
      <c r="AG23" s="18">
        <v>-3.9</v>
      </c>
      <c r="AH23" s="19">
        <v>51</v>
      </c>
      <c r="AI23" s="17">
        <v>231</v>
      </c>
      <c r="AJ23" s="17">
        <v>107</v>
      </c>
      <c r="AK23" s="17">
        <v>124</v>
      </c>
    </row>
    <row r="24" spans="1:37" ht="12.75" customHeight="1" outlineLevel="1">
      <c r="A24" s="5">
        <v>20</v>
      </c>
      <c r="B24" s="14" t="s">
        <v>39</v>
      </c>
      <c r="C24" s="14">
        <v>595</v>
      </c>
      <c r="D24" s="15">
        <f t="shared" si="11"/>
        <v>1441</v>
      </c>
      <c r="E24" s="14">
        <v>682</v>
      </c>
      <c r="F24" s="14">
        <v>759</v>
      </c>
      <c r="G24" s="16">
        <f t="shared" si="5"/>
        <v>6.1901252763448822</v>
      </c>
      <c r="H24" s="14">
        <v>566</v>
      </c>
      <c r="I24" s="15">
        <f t="shared" si="9"/>
        <v>1357</v>
      </c>
      <c r="J24" s="14">
        <v>635</v>
      </c>
      <c r="K24" s="14">
        <v>722</v>
      </c>
      <c r="L24" s="16">
        <f t="shared" si="6"/>
        <v>-3.3475783475783505</v>
      </c>
      <c r="M24" s="28">
        <v>558</v>
      </c>
      <c r="N24" s="15">
        <f t="shared" si="10"/>
        <v>1404</v>
      </c>
      <c r="O24" s="27">
        <v>649</v>
      </c>
      <c r="P24" s="27">
        <v>755</v>
      </c>
      <c r="Q24" s="16">
        <f t="shared" si="7"/>
        <v>6.3636363636363713</v>
      </c>
      <c r="R24" s="28">
        <v>487</v>
      </c>
      <c r="S24" s="15">
        <f t="shared" si="8"/>
        <v>1320</v>
      </c>
      <c r="T24" s="27">
        <v>605</v>
      </c>
      <c r="U24" s="27">
        <v>715</v>
      </c>
      <c r="V24" s="16">
        <f t="shared" si="0"/>
        <v>-2.726602800294764</v>
      </c>
      <c r="W24" s="28">
        <v>495</v>
      </c>
      <c r="X24" s="27">
        <v>1357</v>
      </c>
      <c r="Y24" s="27">
        <v>628</v>
      </c>
      <c r="Z24" s="27">
        <v>729</v>
      </c>
      <c r="AA24" s="16">
        <f t="shared" si="1"/>
        <v>4.5454545454545414</v>
      </c>
      <c r="AB24" s="14" t="s">
        <v>39</v>
      </c>
      <c r="AC24" s="17">
        <v>428</v>
      </c>
      <c r="AD24" s="17">
        <v>1298</v>
      </c>
      <c r="AE24" s="17">
        <v>595</v>
      </c>
      <c r="AF24" s="17">
        <v>703</v>
      </c>
      <c r="AG24" s="18">
        <v>4.3</v>
      </c>
      <c r="AH24" s="19">
        <v>377</v>
      </c>
      <c r="AI24" s="17">
        <v>1244</v>
      </c>
      <c r="AJ24" s="17">
        <v>589</v>
      </c>
      <c r="AK24" s="17">
        <v>655</v>
      </c>
    </row>
    <row r="25" spans="1:37" ht="12.75" customHeight="1" outlineLevel="1">
      <c r="A25" s="5">
        <v>21</v>
      </c>
      <c r="B25" s="14" t="s">
        <v>40</v>
      </c>
      <c r="C25" s="14">
        <v>899</v>
      </c>
      <c r="D25" s="15">
        <f t="shared" si="11"/>
        <v>2152</v>
      </c>
      <c r="E25" s="14">
        <v>939</v>
      </c>
      <c r="F25" s="14">
        <v>1213</v>
      </c>
      <c r="G25" s="16">
        <f t="shared" si="5"/>
        <v>7.9779227295534438</v>
      </c>
      <c r="H25" s="14">
        <v>800</v>
      </c>
      <c r="I25" s="15">
        <f t="shared" si="9"/>
        <v>1993</v>
      </c>
      <c r="J25" s="14">
        <v>854</v>
      </c>
      <c r="K25" s="14">
        <v>1139</v>
      </c>
      <c r="L25" s="16">
        <f t="shared" si="6"/>
        <v>10.354374307862679</v>
      </c>
      <c r="M25" s="28">
        <v>690</v>
      </c>
      <c r="N25" s="15">
        <f t="shared" si="10"/>
        <v>1806</v>
      </c>
      <c r="O25" s="27">
        <v>794</v>
      </c>
      <c r="P25" s="27">
        <v>1012</v>
      </c>
      <c r="Q25" s="16">
        <f t="shared" si="7"/>
        <v>-4.7468354430379778</v>
      </c>
      <c r="R25" s="28">
        <v>667</v>
      </c>
      <c r="S25" s="15">
        <f t="shared" si="8"/>
        <v>1896</v>
      </c>
      <c r="T25" s="27">
        <v>809</v>
      </c>
      <c r="U25" s="27">
        <v>1087</v>
      </c>
      <c r="V25" s="16">
        <f t="shared" si="0"/>
        <v>-0.15797788309637184</v>
      </c>
      <c r="W25" s="28">
        <v>625</v>
      </c>
      <c r="X25" s="27">
        <v>1899</v>
      </c>
      <c r="Y25" s="27">
        <v>807</v>
      </c>
      <c r="Z25" s="27">
        <v>1092</v>
      </c>
      <c r="AA25" s="16">
        <f t="shared" si="1"/>
        <v>-13.838475499092562</v>
      </c>
      <c r="AB25" s="14" t="s">
        <v>40</v>
      </c>
      <c r="AC25" s="17">
        <v>658</v>
      </c>
      <c r="AD25" s="17">
        <v>2204</v>
      </c>
      <c r="AE25" s="17">
        <v>893</v>
      </c>
      <c r="AF25" s="17">
        <v>1311</v>
      </c>
      <c r="AG25" s="18">
        <v>18.100000000000001</v>
      </c>
      <c r="AH25" s="19">
        <v>603</v>
      </c>
      <c r="AI25" s="17">
        <v>1866</v>
      </c>
      <c r="AJ25" s="17">
        <v>919</v>
      </c>
      <c r="AK25" s="17">
        <v>947</v>
      </c>
    </row>
    <row r="26" spans="1:37" ht="12.75" customHeight="1" outlineLevel="1">
      <c r="A26" s="5">
        <v>22</v>
      </c>
      <c r="B26" s="14" t="s">
        <v>41</v>
      </c>
      <c r="C26" s="14">
        <v>455</v>
      </c>
      <c r="D26" s="15">
        <f t="shared" si="11"/>
        <v>1043</v>
      </c>
      <c r="E26" s="14">
        <v>432</v>
      </c>
      <c r="F26" s="14">
        <v>611</v>
      </c>
      <c r="G26" s="16">
        <f t="shared" si="5"/>
        <v>-11.908783783783782</v>
      </c>
      <c r="H26" s="14">
        <v>541</v>
      </c>
      <c r="I26" s="15">
        <f t="shared" si="9"/>
        <v>1184</v>
      </c>
      <c r="J26" s="14">
        <v>545</v>
      </c>
      <c r="K26" s="14">
        <v>639</v>
      </c>
      <c r="L26" s="16">
        <f t="shared" si="6"/>
        <v>-5.431309904153359</v>
      </c>
      <c r="M26" s="28">
        <v>486</v>
      </c>
      <c r="N26" s="15">
        <f t="shared" si="10"/>
        <v>1252</v>
      </c>
      <c r="O26" s="27">
        <v>539</v>
      </c>
      <c r="P26" s="27">
        <v>713</v>
      </c>
      <c r="Q26" s="16">
        <f t="shared" si="7"/>
        <v>-20.203951561504141</v>
      </c>
      <c r="R26" s="28">
        <v>716</v>
      </c>
      <c r="S26" s="15">
        <f t="shared" si="8"/>
        <v>1569</v>
      </c>
      <c r="T26" s="27">
        <v>586</v>
      </c>
      <c r="U26" s="27">
        <v>983</v>
      </c>
      <c r="V26" s="16">
        <f t="shared" si="0"/>
        <v>-6.6071428571428559</v>
      </c>
      <c r="W26" s="28">
        <v>699</v>
      </c>
      <c r="X26" s="27">
        <v>1680</v>
      </c>
      <c r="Y26" s="27">
        <v>647</v>
      </c>
      <c r="Z26" s="27">
        <v>1033</v>
      </c>
      <c r="AA26" s="16">
        <f t="shared" si="1"/>
        <v>-7.9956188389923355</v>
      </c>
      <c r="AB26" s="14" t="s">
        <v>41</v>
      </c>
      <c r="AC26" s="17">
        <v>797</v>
      </c>
      <c r="AD26" s="17">
        <v>1826</v>
      </c>
      <c r="AE26" s="17">
        <v>682</v>
      </c>
      <c r="AF26" s="17">
        <v>1144</v>
      </c>
      <c r="AG26" s="18">
        <v>2.6</v>
      </c>
      <c r="AH26" s="19">
        <v>733</v>
      </c>
      <c r="AI26" s="17">
        <v>1780</v>
      </c>
      <c r="AJ26" s="17">
        <v>635</v>
      </c>
      <c r="AK26" s="17">
        <v>1145</v>
      </c>
    </row>
    <row r="27" spans="1:37" ht="12.75" customHeight="1">
      <c r="A27" s="5">
        <v>23</v>
      </c>
      <c r="B27" s="21" t="s">
        <v>42</v>
      </c>
      <c r="C27" s="22">
        <f>SUM(C14:C26)</f>
        <v>3309</v>
      </c>
      <c r="D27" s="22">
        <f>SUM(D14:D26)</f>
        <v>8368</v>
      </c>
      <c r="E27" s="22">
        <f>SUM(E14:E26)</f>
        <v>4072</v>
      </c>
      <c r="F27" s="22">
        <f>SUM(F14:F26)</f>
        <v>4296</v>
      </c>
      <c r="G27" s="23">
        <f t="shared" si="5"/>
        <v>-4.8009101251422104</v>
      </c>
      <c r="H27" s="22">
        <f>SUM(H14:H26)</f>
        <v>3366</v>
      </c>
      <c r="I27" s="22">
        <f>SUM(I14:I26)</f>
        <v>8790</v>
      </c>
      <c r="J27" s="22">
        <f>SUM(J14:J26)</f>
        <v>4315</v>
      </c>
      <c r="K27" s="22">
        <f>SUM(K14:K26)</f>
        <v>4475</v>
      </c>
      <c r="L27" s="23">
        <f t="shared" si="6"/>
        <v>-4.4669057711118398</v>
      </c>
      <c r="M27" s="22">
        <f>SUM(M14:M26)</f>
        <v>3326</v>
      </c>
      <c r="N27" s="22">
        <f>SUM(N14:N26)</f>
        <v>9201</v>
      </c>
      <c r="O27" s="22">
        <f>SUM(O14:O26)</f>
        <v>4502</v>
      </c>
      <c r="P27" s="22">
        <f>SUM(P14:P26)</f>
        <v>4699</v>
      </c>
      <c r="Q27" s="23">
        <f t="shared" si="7"/>
        <v>-9.492425732834942</v>
      </c>
      <c r="R27" s="22">
        <f>SUM(R14:R26)</f>
        <v>3519</v>
      </c>
      <c r="S27" s="22">
        <f>SUM(S14:S26)</f>
        <v>10166</v>
      </c>
      <c r="T27" s="22">
        <f>SUM(T14:T26)</f>
        <v>4806</v>
      </c>
      <c r="U27" s="22">
        <f>SUM(U14:U26)</f>
        <v>5360</v>
      </c>
      <c r="V27" s="23">
        <f t="shared" si="0"/>
        <v>-5.7219697672261871</v>
      </c>
      <c r="W27" s="22">
        <f>SUM(W14:W26)</f>
        <v>3531</v>
      </c>
      <c r="X27" s="22">
        <f>SUM(X14:X26)</f>
        <v>10783</v>
      </c>
      <c r="Y27" s="22">
        <f>SUM(Y14:Y26)</f>
        <v>5095</v>
      </c>
      <c r="Z27" s="22">
        <f>SUM(Z14:Z26)</f>
        <v>5688</v>
      </c>
      <c r="AA27" s="23">
        <f t="shared" si="1"/>
        <v>-10.751531203443143</v>
      </c>
      <c r="AB27" s="21" t="s">
        <v>42</v>
      </c>
      <c r="AC27" s="24">
        <v>3782</v>
      </c>
      <c r="AD27" s="24">
        <v>12082</v>
      </c>
      <c r="AE27" s="24">
        <v>5719</v>
      </c>
      <c r="AF27" s="24">
        <v>6363</v>
      </c>
      <c r="AG27" s="25">
        <v>1.3</v>
      </c>
      <c r="AH27" s="26">
        <v>3547</v>
      </c>
      <c r="AI27" s="24">
        <v>11927</v>
      </c>
      <c r="AJ27" s="24">
        <v>5706</v>
      </c>
      <c r="AK27" s="24">
        <v>6221</v>
      </c>
    </row>
    <row r="28" spans="1:37" ht="12.75" customHeight="1" outlineLevel="1">
      <c r="A28" s="5">
        <v>24</v>
      </c>
      <c r="B28" s="14" t="s">
        <v>43</v>
      </c>
      <c r="C28" s="14">
        <v>1133</v>
      </c>
      <c r="D28" s="15">
        <f>E28+F28</f>
        <v>2590</v>
      </c>
      <c r="E28" s="14">
        <v>1256</v>
      </c>
      <c r="F28" s="14">
        <v>1334</v>
      </c>
      <c r="G28" s="16">
        <f t="shared" si="5"/>
        <v>-4.6391752577319529</v>
      </c>
      <c r="H28" s="14">
        <v>1111</v>
      </c>
      <c r="I28" s="15">
        <f t="shared" ref="I28:I40" si="12">J28+K28</f>
        <v>2716</v>
      </c>
      <c r="J28" s="14">
        <v>1277</v>
      </c>
      <c r="K28" s="14">
        <v>1439</v>
      </c>
      <c r="L28" s="16">
        <f t="shared" si="6"/>
        <v>2.529256323140805</v>
      </c>
      <c r="M28" s="28">
        <v>1085</v>
      </c>
      <c r="N28" s="15">
        <f t="shared" ref="N28:N40" si="13">O28+P28</f>
        <v>2649</v>
      </c>
      <c r="O28" s="28">
        <v>1270</v>
      </c>
      <c r="P28" s="28">
        <v>1379</v>
      </c>
      <c r="Q28" s="16">
        <f t="shared" si="7"/>
        <v>2.9137529137529095</v>
      </c>
      <c r="R28" s="28">
        <v>1004</v>
      </c>
      <c r="S28" s="15">
        <f t="shared" si="8"/>
        <v>2574</v>
      </c>
      <c r="T28" s="28">
        <v>1251</v>
      </c>
      <c r="U28" s="28">
        <v>1323</v>
      </c>
      <c r="V28" s="16">
        <f t="shared" si="0"/>
        <v>19.166666666666664</v>
      </c>
      <c r="W28" s="28">
        <v>859</v>
      </c>
      <c r="X28" s="28">
        <v>2160</v>
      </c>
      <c r="Y28" s="28">
        <v>1032</v>
      </c>
      <c r="Z28" s="28">
        <v>1128</v>
      </c>
      <c r="AA28" s="16">
        <f t="shared" si="1"/>
        <v>30.198915009041592</v>
      </c>
      <c r="AB28" s="14" t="s">
        <v>43</v>
      </c>
      <c r="AC28" s="17">
        <v>587</v>
      </c>
      <c r="AD28" s="17">
        <v>1659</v>
      </c>
      <c r="AE28" s="17">
        <v>770</v>
      </c>
      <c r="AF28" s="17">
        <v>889</v>
      </c>
      <c r="AG28" s="18">
        <v>29.4</v>
      </c>
      <c r="AH28" s="19">
        <v>374</v>
      </c>
      <c r="AI28" s="17">
        <v>1282</v>
      </c>
      <c r="AJ28" s="17">
        <v>588</v>
      </c>
      <c r="AK28" s="17">
        <v>694</v>
      </c>
    </row>
    <row r="29" spans="1:37" ht="12.75" customHeight="1" outlineLevel="1">
      <c r="A29" s="5">
        <v>25</v>
      </c>
      <c r="B29" s="14" t="s">
        <v>44</v>
      </c>
      <c r="C29" s="14">
        <v>605</v>
      </c>
      <c r="D29" s="15">
        <f t="shared" ref="D29:D40" si="14">E29+F29</f>
        <v>1304</v>
      </c>
      <c r="E29" s="14">
        <v>623</v>
      </c>
      <c r="F29" s="14">
        <v>681</v>
      </c>
      <c r="G29" s="16">
        <f t="shared" si="5"/>
        <v>-8.1042988019732203</v>
      </c>
      <c r="H29" s="14">
        <v>620</v>
      </c>
      <c r="I29" s="15">
        <f t="shared" si="12"/>
        <v>1419</v>
      </c>
      <c r="J29" s="14">
        <v>692</v>
      </c>
      <c r="K29" s="14">
        <v>727</v>
      </c>
      <c r="L29" s="16">
        <f t="shared" si="6"/>
        <v>-8.5106382978723421</v>
      </c>
      <c r="M29" s="28">
        <v>635</v>
      </c>
      <c r="N29" s="15">
        <f t="shared" si="13"/>
        <v>1551</v>
      </c>
      <c r="O29" s="28">
        <v>741</v>
      </c>
      <c r="P29" s="28">
        <v>810</v>
      </c>
      <c r="Q29" s="16">
        <f t="shared" si="7"/>
        <v>-8.8183421516754841</v>
      </c>
      <c r="R29" s="28">
        <v>671</v>
      </c>
      <c r="S29" s="15">
        <f t="shared" si="8"/>
        <v>1701</v>
      </c>
      <c r="T29" s="28">
        <v>867</v>
      </c>
      <c r="U29" s="28">
        <v>834</v>
      </c>
      <c r="V29" s="16">
        <f t="shared" si="0"/>
        <v>-6.3841496973032434</v>
      </c>
      <c r="W29" s="28">
        <v>704</v>
      </c>
      <c r="X29" s="28">
        <v>1817</v>
      </c>
      <c r="Y29" s="28">
        <v>910</v>
      </c>
      <c r="Z29" s="28">
        <v>907</v>
      </c>
      <c r="AA29" s="16">
        <f t="shared" si="1"/>
        <v>-5.1174934725848553</v>
      </c>
      <c r="AB29" s="14" t="s">
        <v>44</v>
      </c>
      <c r="AC29" s="17">
        <v>679</v>
      </c>
      <c r="AD29" s="17">
        <v>1915</v>
      </c>
      <c r="AE29" s="17">
        <v>968</v>
      </c>
      <c r="AF29" s="17">
        <v>947</v>
      </c>
      <c r="AG29" s="18">
        <v>10.1</v>
      </c>
      <c r="AH29" s="19">
        <v>528</v>
      </c>
      <c r="AI29" s="17">
        <v>1740</v>
      </c>
      <c r="AJ29" s="17">
        <v>843</v>
      </c>
      <c r="AK29" s="17">
        <v>897</v>
      </c>
    </row>
    <row r="30" spans="1:37" ht="12.75" customHeight="1" outlineLevel="1">
      <c r="A30" s="5">
        <v>26</v>
      </c>
      <c r="B30" s="14" t="s">
        <v>45</v>
      </c>
      <c r="C30" s="14">
        <v>497</v>
      </c>
      <c r="D30" s="15">
        <f t="shared" si="14"/>
        <v>1379</v>
      </c>
      <c r="E30" s="14">
        <v>645</v>
      </c>
      <c r="F30" s="14">
        <v>734</v>
      </c>
      <c r="G30" s="16">
        <f t="shared" si="5"/>
        <v>-7.5737265415549597</v>
      </c>
      <c r="H30" s="14">
        <v>507</v>
      </c>
      <c r="I30" s="15">
        <f t="shared" si="12"/>
        <v>1492</v>
      </c>
      <c r="J30" s="14">
        <v>691</v>
      </c>
      <c r="K30" s="14">
        <v>801</v>
      </c>
      <c r="L30" s="16">
        <f t="shared" si="6"/>
        <v>1.7735334242837686</v>
      </c>
      <c r="M30" s="28">
        <v>481</v>
      </c>
      <c r="N30" s="15">
        <f t="shared" si="13"/>
        <v>1466</v>
      </c>
      <c r="O30" s="28">
        <v>678</v>
      </c>
      <c r="P30" s="28">
        <v>788</v>
      </c>
      <c r="Q30" s="16">
        <f t="shared" si="7"/>
        <v>13.908313908313907</v>
      </c>
      <c r="R30" s="28">
        <v>425</v>
      </c>
      <c r="S30" s="15">
        <f t="shared" si="8"/>
        <v>1287</v>
      </c>
      <c r="T30" s="28">
        <v>601</v>
      </c>
      <c r="U30" s="28">
        <v>686</v>
      </c>
      <c r="V30" s="16">
        <f t="shared" si="0"/>
        <v>-3.4508627156789151</v>
      </c>
      <c r="W30" s="28">
        <v>420</v>
      </c>
      <c r="X30" s="28">
        <v>1333</v>
      </c>
      <c r="Y30" s="28">
        <v>642</v>
      </c>
      <c r="Z30" s="28">
        <v>691</v>
      </c>
      <c r="AA30" s="16">
        <f t="shared" si="1"/>
        <v>22.06959706959708</v>
      </c>
      <c r="AB30" s="14" t="s">
        <v>45</v>
      </c>
      <c r="AC30" s="17">
        <v>377</v>
      </c>
      <c r="AD30" s="17">
        <v>1092</v>
      </c>
      <c r="AE30" s="17">
        <v>534</v>
      </c>
      <c r="AF30" s="17">
        <v>558</v>
      </c>
      <c r="AG30" s="18">
        <v>144.80000000000001</v>
      </c>
      <c r="AH30" s="19">
        <v>113</v>
      </c>
      <c r="AI30" s="17">
        <v>446</v>
      </c>
      <c r="AJ30" s="17">
        <v>217</v>
      </c>
      <c r="AK30" s="17">
        <v>229</v>
      </c>
    </row>
    <row r="31" spans="1:37" ht="11.25" customHeight="1" outlineLevel="1">
      <c r="A31" s="5">
        <v>27</v>
      </c>
      <c r="B31" s="14" t="s">
        <v>46</v>
      </c>
      <c r="C31" s="14">
        <v>258</v>
      </c>
      <c r="D31" s="15">
        <f t="shared" si="14"/>
        <v>766</v>
      </c>
      <c r="E31" s="14">
        <v>367</v>
      </c>
      <c r="F31" s="14">
        <v>399</v>
      </c>
      <c r="G31" s="16">
        <f t="shared" si="5"/>
        <v>5.509641873278226</v>
      </c>
      <c r="H31" s="14">
        <v>236</v>
      </c>
      <c r="I31" s="15">
        <f t="shared" si="12"/>
        <v>726</v>
      </c>
      <c r="J31" s="14">
        <v>346</v>
      </c>
      <c r="K31" s="14">
        <v>380</v>
      </c>
      <c r="L31" s="16">
        <f t="shared" si="6"/>
        <v>6.7647058823529393</v>
      </c>
      <c r="M31" s="28">
        <v>209</v>
      </c>
      <c r="N31" s="15">
        <f t="shared" si="13"/>
        <v>680</v>
      </c>
      <c r="O31" s="28">
        <v>313</v>
      </c>
      <c r="P31" s="28">
        <v>367</v>
      </c>
      <c r="Q31" s="16">
        <f t="shared" si="7"/>
        <v>0.89020771513352859</v>
      </c>
      <c r="R31" s="28">
        <v>196</v>
      </c>
      <c r="S31" s="15">
        <f t="shared" si="8"/>
        <v>674</v>
      </c>
      <c r="T31" s="28">
        <v>310</v>
      </c>
      <c r="U31" s="28">
        <v>364</v>
      </c>
      <c r="V31" s="16">
        <f t="shared" si="0"/>
        <v>8.5346215780998325</v>
      </c>
      <c r="W31" s="28">
        <v>172</v>
      </c>
      <c r="X31" s="28">
        <v>621</v>
      </c>
      <c r="Y31" s="28">
        <v>284</v>
      </c>
      <c r="Z31" s="28">
        <v>337</v>
      </c>
      <c r="AA31" s="16">
        <f t="shared" si="1"/>
        <v>-5.190839694656491</v>
      </c>
      <c r="AB31" s="14" t="s">
        <v>46</v>
      </c>
      <c r="AC31" s="17">
        <v>169</v>
      </c>
      <c r="AD31" s="17">
        <v>655</v>
      </c>
      <c r="AE31" s="17">
        <v>302</v>
      </c>
      <c r="AF31" s="17">
        <v>353</v>
      </c>
      <c r="AG31" s="18">
        <v>10.8</v>
      </c>
      <c r="AH31" s="19">
        <v>146</v>
      </c>
      <c r="AI31" s="17">
        <v>591</v>
      </c>
      <c r="AJ31" s="17">
        <v>273</v>
      </c>
      <c r="AK31" s="17">
        <v>318</v>
      </c>
    </row>
    <row r="32" spans="1:37" ht="12.75" customHeight="1" outlineLevel="1">
      <c r="A32" s="5">
        <v>28</v>
      </c>
      <c r="B32" s="14" t="s">
        <v>47</v>
      </c>
      <c r="C32" s="14">
        <v>606</v>
      </c>
      <c r="D32" s="15">
        <f t="shared" si="14"/>
        <v>1598</v>
      </c>
      <c r="E32" s="14">
        <v>788</v>
      </c>
      <c r="F32" s="14">
        <v>810</v>
      </c>
      <c r="G32" s="29">
        <f t="shared" si="5"/>
        <v>-0.37406483790524137</v>
      </c>
      <c r="H32" s="14">
        <v>594</v>
      </c>
      <c r="I32" s="15">
        <f t="shared" si="12"/>
        <v>1604</v>
      </c>
      <c r="J32" s="14">
        <v>793</v>
      </c>
      <c r="K32" s="14">
        <v>811</v>
      </c>
      <c r="L32" s="29">
        <f t="shared" si="6"/>
        <v>6.9333333333333247</v>
      </c>
      <c r="M32" s="28">
        <v>542</v>
      </c>
      <c r="N32" s="15">
        <f t="shared" si="13"/>
        <v>1500</v>
      </c>
      <c r="O32" s="28">
        <v>735</v>
      </c>
      <c r="P32" s="28">
        <v>765</v>
      </c>
      <c r="Q32" s="29">
        <f t="shared" si="7"/>
        <v>15.740740740740744</v>
      </c>
      <c r="R32" s="28">
        <v>428</v>
      </c>
      <c r="S32" s="15">
        <f t="shared" si="8"/>
        <v>1296</v>
      </c>
      <c r="T32" s="28">
        <v>650</v>
      </c>
      <c r="U32" s="28">
        <v>646</v>
      </c>
      <c r="V32" s="29">
        <f t="shared" si="0"/>
        <v>46.110484780157847</v>
      </c>
      <c r="W32" s="28">
        <v>276</v>
      </c>
      <c r="X32" s="28">
        <v>887</v>
      </c>
      <c r="Y32" s="28">
        <v>439</v>
      </c>
      <c r="Z32" s="28">
        <v>448</v>
      </c>
      <c r="AA32" s="29">
        <f t="shared" si="1"/>
        <v>16.864295125164695</v>
      </c>
      <c r="AB32" s="14" t="s">
        <v>47</v>
      </c>
      <c r="AC32" s="17">
        <v>223</v>
      </c>
      <c r="AD32" s="17">
        <v>759</v>
      </c>
      <c r="AE32" s="17">
        <v>378</v>
      </c>
      <c r="AF32" s="17">
        <v>381</v>
      </c>
      <c r="AG32" s="18">
        <v>-4.5999999999999996</v>
      </c>
      <c r="AH32" s="19">
        <v>218</v>
      </c>
      <c r="AI32" s="17">
        <v>796</v>
      </c>
      <c r="AJ32" s="17">
        <v>394</v>
      </c>
      <c r="AK32" s="17">
        <v>402</v>
      </c>
    </row>
    <row r="33" spans="1:37" ht="12.75" customHeight="1" outlineLevel="1">
      <c r="A33" s="5">
        <v>29</v>
      </c>
      <c r="B33" s="14" t="s">
        <v>108</v>
      </c>
      <c r="C33" s="14">
        <v>135</v>
      </c>
      <c r="D33" s="15">
        <f t="shared" si="14"/>
        <v>411</v>
      </c>
      <c r="E33" s="14">
        <v>199</v>
      </c>
      <c r="F33" s="14">
        <v>212</v>
      </c>
      <c r="G33" s="16">
        <f t="shared" si="5"/>
        <v>-11.612903225806448</v>
      </c>
      <c r="H33" s="14">
        <v>142</v>
      </c>
      <c r="I33" s="15">
        <f t="shared" si="12"/>
        <v>465</v>
      </c>
      <c r="J33" s="14">
        <v>220</v>
      </c>
      <c r="K33" s="14">
        <v>245</v>
      </c>
      <c r="L33" s="16">
        <f t="shared" si="6"/>
        <v>-3.3264033264033266</v>
      </c>
      <c r="M33" s="28">
        <v>143</v>
      </c>
      <c r="N33" s="15">
        <f t="shared" si="13"/>
        <v>481</v>
      </c>
      <c r="O33" s="28">
        <v>230</v>
      </c>
      <c r="P33" s="28">
        <v>251</v>
      </c>
      <c r="Q33" s="16">
        <f t="shared" si="7"/>
        <v>-2.2357723577235755</v>
      </c>
      <c r="R33" s="28">
        <v>139</v>
      </c>
      <c r="S33" s="15">
        <f t="shared" si="8"/>
        <v>492</v>
      </c>
      <c r="T33" s="28">
        <v>219</v>
      </c>
      <c r="U33" s="28">
        <v>273</v>
      </c>
      <c r="V33" s="16">
        <f t="shared" si="0"/>
        <v>11.060948081264099</v>
      </c>
      <c r="W33" s="28">
        <v>125</v>
      </c>
      <c r="X33" s="28">
        <v>443</v>
      </c>
      <c r="Y33" s="28">
        <v>198</v>
      </c>
      <c r="Z33" s="28">
        <v>245</v>
      </c>
      <c r="AA33" s="16">
        <f t="shared" si="1"/>
        <v>-1.1160714285714302</v>
      </c>
      <c r="AB33" s="14" t="s">
        <v>48</v>
      </c>
      <c r="AC33" s="17">
        <v>116</v>
      </c>
      <c r="AD33" s="17">
        <v>448</v>
      </c>
      <c r="AE33" s="17">
        <v>214</v>
      </c>
      <c r="AF33" s="17">
        <v>234</v>
      </c>
      <c r="AG33" s="18">
        <v>-2.6</v>
      </c>
      <c r="AH33" s="19">
        <v>105</v>
      </c>
      <c r="AI33" s="17">
        <v>460</v>
      </c>
      <c r="AJ33" s="17">
        <v>216</v>
      </c>
      <c r="AK33" s="17">
        <v>244</v>
      </c>
    </row>
    <row r="34" spans="1:37" ht="12.75" customHeight="1" outlineLevel="1">
      <c r="A34" s="5">
        <v>30</v>
      </c>
      <c r="B34" s="14" t="s">
        <v>49</v>
      </c>
      <c r="C34" s="14">
        <v>47</v>
      </c>
      <c r="D34" s="15">
        <f t="shared" si="14"/>
        <v>119</v>
      </c>
      <c r="E34" s="14">
        <v>58</v>
      </c>
      <c r="F34" s="14">
        <v>61</v>
      </c>
      <c r="G34" s="16">
        <f t="shared" si="5"/>
        <v>-13.768115942028981</v>
      </c>
      <c r="H34" s="14">
        <v>48</v>
      </c>
      <c r="I34" s="15">
        <f t="shared" si="12"/>
        <v>138</v>
      </c>
      <c r="J34" s="14">
        <v>68</v>
      </c>
      <c r="K34" s="14">
        <v>70</v>
      </c>
      <c r="L34" s="16">
        <f t="shared" si="6"/>
        <v>-14.814814814814813</v>
      </c>
      <c r="M34" s="28">
        <v>56</v>
      </c>
      <c r="N34" s="15">
        <f t="shared" si="13"/>
        <v>162</v>
      </c>
      <c r="O34" s="28">
        <v>81</v>
      </c>
      <c r="P34" s="28">
        <v>81</v>
      </c>
      <c r="Q34" s="16">
        <f t="shared" si="7"/>
        <v>4.5161290322580649</v>
      </c>
      <c r="R34" s="28">
        <v>53</v>
      </c>
      <c r="S34" s="15">
        <f t="shared" si="8"/>
        <v>155</v>
      </c>
      <c r="T34" s="28">
        <v>80</v>
      </c>
      <c r="U34" s="28">
        <v>75</v>
      </c>
      <c r="V34" s="16">
        <f t="shared" si="0"/>
        <v>-5.4878048780487854</v>
      </c>
      <c r="W34" s="28">
        <v>53</v>
      </c>
      <c r="X34" s="28">
        <v>164</v>
      </c>
      <c r="Y34" s="28">
        <v>81</v>
      </c>
      <c r="Z34" s="28">
        <v>83</v>
      </c>
      <c r="AA34" s="16">
        <f t="shared" si="1"/>
        <v>-9.3922651933701644</v>
      </c>
      <c r="AB34" s="14" t="s">
        <v>49</v>
      </c>
      <c r="AC34" s="17">
        <v>55</v>
      </c>
      <c r="AD34" s="17">
        <v>181</v>
      </c>
      <c r="AE34" s="17">
        <v>96</v>
      </c>
      <c r="AF34" s="17">
        <v>85</v>
      </c>
      <c r="AG34" s="18">
        <v>-4.2</v>
      </c>
      <c r="AH34" s="19">
        <v>52</v>
      </c>
      <c r="AI34" s="17">
        <v>189</v>
      </c>
      <c r="AJ34" s="17">
        <v>97</v>
      </c>
      <c r="AK34" s="17">
        <v>92</v>
      </c>
    </row>
    <row r="35" spans="1:37" ht="12.75" customHeight="1" outlineLevel="1">
      <c r="A35" s="5">
        <v>31</v>
      </c>
      <c r="B35" s="14" t="s">
        <v>50</v>
      </c>
      <c r="C35" s="14">
        <v>23</v>
      </c>
      <c r="D35" s="15">
        <f t="shared" si="14"/>
        <v>46</v>
      </c>
      <c r="E35" s="14">
        <v>18</v>
      </c>
      <c r="F35" s="14">
        <v>28</v>
      </c>
      <c r="G35" s="16">
        <f t="shared" si="5"/>
        <v>-4.1666666666666625</v>
      </c>
      <c r="H35" s="14">
        <v>21</v>
      </c>
      <c r="I35" s="15">
        <f t="shared" si="12"/>
        <v>48</v>
      </c>
      <c r="J35" s="14">
        <v>21</v>
      </c>
      <c r="K35" s="14">
        <v>27</v>
      </c>
      <c r="L35" s="16">
        <f t="shared" si="6"/>
        <v>-2.0408163265306145</v>
      </c>
      <c r="M35" s="28">
        <v>18</v>
      </c>
      <c r="N35" s="15">
        <f t="shared" si="13"/>
        <v>49</v>
      </c>
      <c r="O35" s="28">
        <v>19</v>
      </c>
      <c r="P35" s="28">
        <v>30</v>
      </c>
      <c r="Q35" s="16">
        <f t="shared" si="7"/>
        <v>-30.985915492957751</v>
      </c>
      <c r="R35" s="28">
        <v>19</v>
      </c>
      <c r="S35" s="15">
        <f t="shared" si="8"/>
        <v>71</v>
      </c>
      <c r="T35" s="28">
        <v>31</v>
      </c>
      <c r="U35" s="28">
        <v>40</v>
      </c>
      <c r="V35" s="16">
        <f t="shared" si="0"/>
        <v>1.4285714285714235</v>
      </c>
      <c r="W35" s="28">
        <v>16</v>
      </c>
      <c r="X35" s="28">
        <v>70</v>
      </c>
      <c r="Y35" s="28">
        <v>29</v>
      </c>
      <c r="Z35" s="28">
        <v>41</v>
      </c>
      <c r="AA35" s="16">
        <f t="shared" si="1"/>
        <v>-11.392405063291145</v>
      </c>
      <c r="AB35" s="14" t="s">
        <v>50</v>
      </c>
      <c r="AC35" s="17">
        <v>17</v>
      </c>
      <c r="AD35" s="17">
        <v>79</v>
      </c>
      <c r="AE35" s="17">
        <v>34</v>
      </c>
      <c r="AF35" s="17">
        <v>45</v>
      </c>
      <c r="AG35" s="18">
        <v>-15.1</v>
      </c>
      <c r="AH35" s="19">
        <v>18</v>
      </c>
      <c r="AI35" s="17">
        <v>93</v>
      </c>
      <c r="AJ35" s="17">
        <v>39</v>
      </c>
      <c r="AK35" s="17">
        <v>54</v>
      </c>
    </row>
    <row r="36" spans="1:37" ht="12.75" customHeight="1" outlineLevel="1">
      <c r="A36" s="5">
        <v>32</v>
      </c>
      <c r="B36" s="14" t="s">
        <v>51</v>
      </c>
      <c r="C36" s="14">
        <v>28</v>
      </c>
      <c r="D36" s="15">
        <f t="shared" si="14"/>
        <v>65</v>
      </c>
      <c r="E36" s="14">
        <v>29</v>
      </c>
      <c r="F36" s="14">
        <v>36</v>
      </c>
      <c r="G36" s="16">
        <f t="shared" si="5"/>
        <v>-17.721518987341767</v>
      </c>
      <c r="H36" s="14">
        <v>36</v>
      </c>
      <c r="I36" s="15">
        <f t="shared" si="12"/>
        <v>79</v>
      </c>
      <c r="J36" s="14">
        <v>32</v>
      </c>
      <c r="K36" s="14">
        <v>47</v>
      </c>
      <c r="L36" s="16">
        <f t="shared" si="6"/>
        <v>-15.053763440860212</v>
      </c>
      <c r="M36" s="28">
        <v>42</v>
      </c>
      <c r="N36" s="15">
        <f t="shared" si="13"/>
        <v>93</v>
      </c>
      <c r="O36" s="28">
        <v>38</v>
      </c>
      <c r="P36" s="28">
        <v>55</v>
      </c>
      <c r="Q36" s="16">
        <f t="shared" si="7"/>
        <v>9.4117647058823639</v>
      </c>
      <c r="R36" s="28">
        <v>24</v>
      </c>
      <c r="S36" s="15">
        <f t="shared" si="8"/>
        <v>85</v>
      </c>
      <c r="T36" s="28">
        <v>41</v>
      </c>
      <c r="U36" s="28">
        <v>44</v>
      </c>
      <c r="V36" s="16">
        <f t="shared" si="0"/>
        <v>-13.265306122448983</v>
      </c>
      <c r="W36" s="28">
        <v>24</v>
      </c>
      <c r="X36" s="28">
        <v>98</v>
      </c>
      <c r="Y36" s="28">
        <v>48</v>
      </c>
      <c r="Z36" s="28">
        <v>50</v>
      </c>
      <c r="AA36" s="16">
        <f t="shared" si="1"/>
        <v>-13.274336283185839</v>
      </c>
      <c r="AB36" s="14" t="s">
        <v>51</v>
      </c>
      <c r="AC36" s="17">
        <v>25</v>
      </c>
      <c r="AD36" s="17">
        <v>113</v>
      </c>
      <c r="AE36" s="17">
        <v>56</v>
      </c>
      <c r="AF36" s="17">
        <v>57</v>
      </c>
      <c r="AG36" s="18">
        <v>-13.1</v>
      </c>
      <c r="AH36" s="19">
        <v>29</v>
      </c>
      <c r="AI36" s="17">
        <v>130</v>
      </c>
      <c r="AJ36" s="17">
        <v>64</v>
      </c>
      <c r="AK36" s="17">
        <v>66</v>
      </c>
    </row>
    <row r="37" spans="1:37" ht="12.75" customHeight="1" outlineLevel="1">
      <c r="A37" s="5">
        <v>33</v>
      </c>
      <c r="B37" s="14" t="s">
        <v>52</v>
      </c>
      <c r="C37" s="14">
        <v>917</v>
      </c>
      <c r="D37" s="15">
        <f t="shared" si="14"/>
        <v>2272</v>
      </c>
      <c r="E37" s="14">
        <v>1210</v>
      </c>
      <c r="F37" s="14">
        <v>1062</v>
      </c>
      <c r="G37" s="16">
        <f t="shared" si="5"/>
        <v>-5.9213250517598297</v>
      </c>
      <c r="H37" s="14">
        <v>917</v>
      </c>
      <c r="I37" s="15">
        <f t="shared" si="12"/>
        <v>2415</v>
      </c>
      <c r="J37" s="14">
        <v>1272</v>
      </c>
      <c r="K37" s="14">
        <v>1143</v>
      </c>
      <c r="L37" s="16">
        <f t="shared" si="6"/>
        <v>1.4279714405711852</v>
      </c>
      <c r="M37" s="28">
        <v>934</v>
      </c>
      <c r="N37" s="15">
        <f t="shared" si="13"/>
        <v>2381</v>
      </c>
      <c r="O37" s="28">
        <v>1188</v>
      </c>
      <c r="P37" s="28">
        <v>1193</v>
      </c>
      <c r="Q37" s="16">
        <f t="shared" si="7"/>
        <v>-11.977818853974121</v>
      </c>
      <c r="R37" s="28">
        <v>914</v>
      </c>
      <c r="S37" s="15">
        <f t="shared" si="8"/>
        <v>2705</v>
      </c>
      <c r="T37" s="28">
        <v>1311</v>
      </c>
      <c r="U37" s="28">
        <v>1394</v>
      </c>
      <c r="V37" s="16">
        <f t="shared" si="0"/>
        <v>-1.7078488372093026</v>
      </c>
      <c r="W37" s="28">
        <v>901</v>
      </c>
      <c r="X37" s="28">
        <v>2752</v>
      </c>
      <c r="Y37" s="28">
        <v>1312</v>
      </c>
      <c r="Z37" s="28">
        <v>1440</v>
      </c>
      <c r="AA37" s="16">
        <f t="shared" si="1"/>
        <v>-7.2621641249093205E-2</v>
      </c>
      <c r="AB37" s="14" t="s">
        <v>52</v>
      </c>
      <c r="AC37" s="17">
        <v>885</v>
      </c>
      <c r="AD37" s="17">
        <v>2754</v>
      </c>
      <c r="AE37" s="17">
        <v>1268</v>
      </c>
      <c r="AF37" s="17">
        <v>1486</v>
      </c>
      <c r="AG37" s="18">
        <v>66</v>
      </c>
      <c r="AH37" s="19">
        <v>468</v>
      </c>
      <c r="AI37" s="17">
        <v>1659</v>
      </c>
      <c r="AJ37" s="17">
        <v>715</v>
      </c>
      <c r="AK37" s="17">
        <v>944</v>
      </c>
    </row>
    <row r="38" spans="1:37" ht="12.75" customHeight="1" outlineLevel="1">
      <c r="A38" s="5">
        <v>34</v>
      </c>
      <c r="B38" s="14" t="s">
        <v>53</v>
      </c>
      <c r="C38" s="14">
        <v>1325</v>
      </c>
      <c r="D38" s="15">
        <f t="shared" si="14"/>
        <v>2816</v>
      </c>
      <c r="E38" s="14">
        <v>1457</v>
      </c>
      <c r="F38" s="14">
        <v>1359</v>
      </c>
      <c r="G38" s="16">
        <f t="shared" si="5"/>
        <v>-10.48951048951049</v>
      </c>
      <c r="H38" s="14">
        <v>1457</v>
      </c>
      <c r="I38" s="15">
        <f t="shared" si="12"/>
        <v>3146</v>
      </c>
      <c r="J38" s="14">
        <v>1657</v>
      </c>
      <c r="K38" s="14">
        <v>1489</v>
      </c>
      <c r="L38" s="16">
        <f t="shared" si="6"/>
        <v>-5.5538877214049815</v>
      </c>
      <c r="M38" s="28">
        <v>1483</v>
      </c>
      <c r="N38" s="15">
        <f t="shared" si="13"/>
        <v>3331</v>
      </c>
      <c r="O38" s="28">
        <v>1752</v>
      </c>
      <c r="P38" s="28">
        <v>1579</v>
      </c>
      <c r="Q38" s="16">
        <f t="shared" si="7"/>
        <v>0</v>
      </c>
      <c r="R38" s="28">
        <v>1436</v>
      </c>
      <c r="S38" s="15">
        <f t="shared" si="8"/>
        <v>3331</v>
      </c>
      <c r="T38" s="28">
        <v>1806</v>
      </c>
      <c r="U38" s="28">
        <v>1525</v>
      </c>
      <c r="V38" s="16">
        <f t="shared" si="0"/>
        <v>-2.3739742086752669</v>
      </c>
      <c r="W38" s="28">
        <v>1397</v>
      </c>
      <c r="X38" s="28">
        <v>3412</v>
      </c>
      <c r="Y38" s="28">
        <v>1899</v>
      </c>
      <c r="Z38" s="28">
        <v>1513</v>
      </c>
      <c r="AA38" s="16">
        <f t="shared" si="1"/>
        <v>0.61928634621055689</v>
      </c>
      <c r="AB38" s="14" t="s">
        <v>53</v>
      </c>
      <c r="AC38" s="17">
        <v>1312</v>
      </c>
      <c r="AD38" s="17">
        <v>3391</v>
      </c>
      <c r="AE38" s="17">
        <v>1833</v>
      </c>
      <c r="AF38" s="17">
        <v>1558</v>
      </c>
      <c r="AG38" s="18">
        <v>14.9</v>
      </c>
      <c r="AH38" s="19">
        <v>1139</v>
      </c>
      <c r="AI38" s="17">
        <v>2950</v>
      </c>
      <c r="AJ38" s="17">
        <v>1592</v>
      </c>
      <c r="AK38" s="17">
        <v>1358</v>
      </c>
    </row>
    <row r="39" spans="1:37" ht="12.75" customHeight="1" outlineLevel="1">
      <c r="A39" s="5">
        <v>35</v>
      </c>
      <c r="B39" s="14" t="s">
        <v>54</v>
      </c>
      <c r="C39" s="14">
        <v>770</v>
      </c>
      <c r="D39" s="15">
        <f t="shared" si="14"/>
        <v>1993</v>
      </c>
      <c r="E39" s="14">
        <v>987</v>
      </c>
      <c r="F39" s="14">
        <v>1006</v>
      </c>
      <c r="G39" s="16">
        <f t="shared" si="5"/>
        <v>-5.5002370791844442</v>
      </c>
      <c r="H39" s="14">
        <v>791</v>
      </c>
      <c r="I39" s="15">
        <f t="shared" si="12"/>
        <v>2109</v>
      </c>
      <c r="J39" s="14">
        <v>1051</v>
      </c>
      <c r="K39" s="14">
        <v>1058</v>
      </c>
      <c r="L39" s="16">
        <f t="shared" si="6"/>
        <v>3.0791788856304958</v>
      </c>
      <c r="M39" s="28">
        <v>722</v>
      </c>
      <c r="N39" s="15">
        <f t="shared" si="13"/>
        <v>2046</v>
      </c>
      <c r="O39" s="28">
        <v>1016</v>
      </c>
      <c r="P39" s="28">
        <v>1030</v>
      </c>
      <c r="Q39" s="16">
        <f t="shared" si="7"/>
        <v>8.3686440677966054</v>
      </c>
      <c r="R39" s="28">
        <v>644</v>
      </c>
      <c r="S39" s="15">
        <f t="shared" si="8"/>
        <v>1888</v>
      </c>
      <c r="T39" s="28">
        <v>954</v>
      </c>
      <c r="U39" s="28">
        <v>934</v>
      </c>
      <c r="V39" s="16">
        <f t="shared" si="0"/>
        <v>13.053892215568851</v>
      </c>
      <c r="W39" s="28">
        <v>576</v>
      </c>
      <c r="X39" s="28">
        <v>1670</v>
      </c>
      <c r="Y39" s="28">
        <v>816</v>
      </c>
      <c r="Z39" s="28">
        <v>854</v>
      </c>
      <c r="AA39" s="16">
        <f t="shared" si="1"/>
        <v>45.597210113339145</v>
      </c>
      <c r="AB39" s="14" t="s">
        <v>54</v>
      </c>
      <c r="AC39" s="17">
        <v>360</v>
      </c>
      <c r="AD39" s="17">
        <v>1147</v>
      </c>
      <c r="AE39" s="17">
        <v>545</v>
      </c>
      <c r="AF39" s="17">
        <v>602</v>
      </c>
      <c r="AG39" s="18">
        <v>22.8</v>
      </c>
      <c r="AH39" s="19">
        <v>260</v>
      </c>
      <c r="AI39" s="17">
        <v>934</v>
      </c>
      <c r="AJ39" s="17">
        <v>438</v>
      </c>
      <c r="AK39" s="17">
        <v>496</v>
      </c>
    </row>
    <row r="40" spans="1:37" ht="12.75" customHeight="1" outlineLevel="1">
      <c r="A40" s="5">
        <v>36</v>
      </c>
      <c r="B40" s="14" t="s">
        <v>55</v>
      </c>
      <c r="C40" s="14">
        <v>161</v>
      </c>
      <c r="D40" s="15">
        <f t="shared" si="14"/>
        <v>447</v>
      </c>
      <c r="E40" s="14">
        <v>224</v>
      </c>
      <c r="F40" s="14">
        <v>223</v>
      </c>
      <c r="G40" s="16">
        <f t="shared" si="5"/>
        <v>5.4245283018867996</v>
      </c>
      <c r="H40" s="14">
        <v>152</v>
      </c>
      <c r="I40" s="15">
        <f t="shared" si="12"/>
        <v>424</v>
      </c>
      <c r="J40" s="14">
        <v>209</v>
      </c>
      <c r="K40" s="14">
        <v>215</v>
      </c>
      <c r="L40" s="16">
        <f t="shared" si="6"/>
        <v>2.4154589371980784</v>
      </c>
      <c r="M40" s="28">
        <v>140</v>
      </c>
      <c r="N40" s="15">
        <f t="shared" si="13"/>
        <v>414</v>
      </c>
      <c r="O40" s="28">
        <v>209</v>
      </c>
      <c r="P40" s="28">
        <v>205</v>
      </c>
      <c r="Q40" s="16">
        <f t="shared" si="7"/>
        <v>39.393939393939405</v>
      </c>
      <c r="R40" s="28">
        <v>118</v>
      </c>
      <c r="S40" s="15">
        <f t="shared" si="8"/>
        <v>297</v>
      </c>
      <c r="T40" s="28">
        <v>157</v>
      </c>
      <c r="U40" s="28">
        <v>140</v>
      </c>
      <c r="V40" s="16">
        <f t="shared" si="0"/>
        <v>-11.869436201780415</v>
      </c>
      <c r="W40" s="28">
        <v>126</v>
      </c>
      <c r="X40" s="28">
        <v>337</v>
      </c>
      <c r="Y40" s="28">
        <v>171</v>
      </c>
      <c r="Z40" s="28">
        <v>166</v>
      </c>
      <c r="AA40" s="16">
        <f t="shared" si="1"/>
        <v>-3.9886039886039892</v>
      </c>
      <c r="AB40" s="14" t="s">
        <v>55</v>
      </c>
      <c r="AC40" s="17">
        <v>125</v>
      </c>
      <c r="AD40" s="17">
        <v>351</v>
      </c>
      <c r="AE40" s="17">
        <v>178</v>
      </c>
      <c r="AF40" s="17">
        <v>173</v>
      </c>
      <c r="AG40" s="18">
        <v>-8.8000000000000007</v>
      </c>
      <c r="AH40" s="19">
        <v>126</v>
      </c>
      <c r="AI40" s="17">
        <v>385</v>
      </c>
      <c r="AJ40" s="17">
        <v>196</v>
      </c>
      <c r="AK40" s="17">
        <v>189</v>
      </c>
    </row>
    <row r="41" spans="1:37" ht="12.75" customHeight="1">
      <c r="A41" s="5">
        <v>37</v>
      </c>
      <c r="B41" s="21" t="s">
        <v>56</v>
      </c>
      <c r="C41" s="22">
        <f>SUM(C28:C40)</f>
        <v>6505</v>
      </c>
      <c r="D41" s="22">
        <f>SUM(D28:D40)</f>
        <v>15806</v>
      </c>
      <c r="E41" s="22">
        <f>SUM(E28:E40)</f>
        <v>7861</v>
      </c>
      <c r="F41" s="22">
        <f>SUM(F28:F40)</f>
        <v>7945</v>
      </c>
      <c r="G41" s="23">
        <f t="shared" si="5"/>
        <v>-5.8101424229783705</v>
      </c>
      <c r="H41" s="22">
        <f>SUM(H28:H40)</f>
        <v>6632</v>
      </c>
      <c r="I41" s="22">
        <f>SUM(I28:I40)</f>
        <v>16781</v>
      </c>
      <c r="J41" s="22">
        <f>SUM(J28:J40)</f>
        <v>8329</v>
      </c>
      <c r="K41" s="22">
        <f>SUM(K28:K40)</f>
        <v>8452</v>
      </c>
      <c r="L41" s="23">
        <f t="shared" si="6"/>
        <v>-0.13092900077367187</v>
      </c>
      <c r="M41" s="22">
        <f>SUM(M28:M40)</f>
        <v>6490</v>
      </c>
      <c r="N41" s="22">
        <f>SUM(N28:N40)</f>
        <v>16803</v>
      </c>
      <c r="O41" s="22">
        <f>SUM(O28:O40)</f>
        <v>8270</v>
      </c>
      <c r="P41" s="22">
        <f>SUM(P28:P40)</f>
        <v>8533</v>
      </c>
      <c r="Q41" s="23">
        <f t="shared" si="7"/>
        <v>1.4919062575501352</v>
      </c>
      <c r="R41" s="22">
        <f>SUM(R28:R40)</f>
        <v>6071</v>
      </c>
      <c r="S41" s="22">
        <f>SUM(S28:S40)</f>
        <v>16556</v>
      </c>
      <c r="T41" s="22">
        <f>SUM(T28:T40)</f>
        <v>8278</v>
      </c>
      <c r="U41" s="22">
        <f>SUM(U28:U40)</f>
        <v>8278</v>
      </c>
      <c r="V41" s="23">
        <f t="shared" si="0"/>
        <v>5.0241055569652415</v>
      </c>
      <c r="W41" s="22">
        <f>SUM(W28:W40)</f>
        <v>5649</v>
      </c>
      <c r="X41" s="22">
        <f>SUM(X28:X40)</f>
        <v>15764</v>
      </c>
      <c r="Y41" s="22">
        <f>SUM(Y28:Y40)</f>
        <v>7861</v>
      </c>
      <c r="Z41" s="22">
        <f>SUM(Z28:Z40)</f>
        <v>7903</v>
      </c>
      <c r="AA41" s="23">
        <f t="shared" si="1"/>
        <v>8.3883388338833917</v>
      </c>
      <c r="AB41" s="21" t="s">
        <v>56</v>
      </c>
      <c r="AC41" s="24">
        <v>4930</v>
      </c>
      <c r="AD41" s="24">
        <v>14544</v>
      </c>
      <c r="AE41" s="24">
        <v>7176</v>
      </c>
      <c r="AF41" s="24">
        <v>7368</v>
      </c>
      <c r="AG41" s="25">
        <v>24.8</v>
      </c>
      <c r="AH41" s="26">
        <v>3576</v>
      </c>
      <c r="AI41" s="24">
        <v>11655</v>
      </c>
      <c r="AJ41" s="24">
        <v>5672</v>
      </c>
      <c r="AK41" s="24">
        <v>5983</v>
      </c>
    </row>
    <row r="42" spans="1:37" ht="12.75" customHeight="1" outlineLevel="1">
      <c r="A42" s="5">
        <v>38</v>
      </c>
      <c r="B42" s="14" t="s">
        <v>57</v>
      </c>
      <c r="C42" s="14">
        <v>356</v>
      </c>
      <c r="D42" s="15">
        <f>E42+F42</f>
        <v>1079</v>
      </c>
      <c r="E42" s="14">
        <v>536</v>
      </c>
      <c r="F42" s="14">
        <v>543</v>
      </c>
      <c r="G42" s="16">
        <f t="shared" si="5"/>
        <v>-2.1758839528558505</v>
      </c>
      <c r="H42" s="14">
        <v>354</v>
      </c>
      <c r="I42" s="15">
        <f t="shared" ref="I42:I48" si="15">J42+K42</f>
        <v>1103</v>
      </c>
      <c r="J42" s="14">
        <v>548</v>
      </c>
      <c r="K42" s="14">
        <v>555</v>
      </c>
      <c r="L42" s="16">
        <f t="shared" si="6"/>
        <v>-1.5178571428571375</v>
      </c>
      <c r="M42" s="28">
        <v>352</v>
      </c>
      <c r="N42" s="15">
        <f t="shared" ref="N42:N48" si="16">O42+P42</f>
        <v>1120</v>
      </c>
      <c r="O42" s="28">
        <v>564</v>
      </c>
      <c r="P42" s="28">
        <v>556</v>
      </c>
      <c r="Q42" s="16">
        <f t="shared" si="7"/>
        <v>51.556156968876856</v>
      </c>
      <c r="R42" s="28">
        <v>235</v>
      </c>
      <c r="S42" s="15">
        <f t="shared" si="8"/>
        <v>739</v>
      </c>
      <c r="T42" s="28">
        <v>366</v>
      </c>
      <c r="U42" s="28">
        <v>373</v>
      </c>
      <c r="V42" s="16">
        <f t="shared" si="0"/>
        <v>44.3359375</v>
      </c>
      <c r="W42" s="28">
        <v>144</v>
      </c>
      <c r="X42" s="28">
        <v>512</v>
      </c>
      <c r="Y42" s="28">
        <v>261</v>
      </c>
      <c r="Z42" s="28">
        <v>251</v>
      </c>
      <c r="AA42" s="16">
        <f t="shared" si="1"/>
        <v>-3.5781544256120568</v>
      </c>
      <c r="AB42" s="14" t="s">
        <v>57</v>
      </c>
      <c r="AC42" s="17">
        <v>142</v>
      </c>
      <c r="AD42" s="17">
        <v>531</v>
      </c>
      <c r="AE42" s="17">
        <v>261</v>
      </c>
      <c r="AF42" s="17">
        <v>270</v>
      </c>
      <c r="AG42" s="18">
        <v>-13.8</v>
      </c>
      <c r="AH42" s="19">
        <v>157</v>
      </c>
      <c r="AI42" s="17">
        <v>616</v>
      </c>
      <c r="AJ42" s="17">
        <v>316</v>
      </c>
      <c r="AK42" s="17">
        <v>300</v>
      </c>
    </row>
    <row r="43" spans="1:37" ht="12.75" customHeight="1" outlineLevel="1">
      <c r="A43" s="5">
        <v>39</v>
      </c>
      <c r="B43" s="14" t="s">
        <v>58</v>
      </c>
      <c r="C43" s="14">
        <v>679</v>
      </c>
      <c r="D43" s="15">
        <f t="shared" ref="D43:D48" si="17">E43+F43</f>
        <v>1813</v>
      </c>
      <c r="E43" s="14">
        <v>910</v>
      </c>
      <c r="F43" s="14">
        <v>903</v>
      </c>
      <c r="G43" s="16">
        <f t="shared" si="5"/>
        <v>7.1513002364066214</v>
      </c>
      <c r="H43" s="14">
        <v>620</v>
      </c>
      <c r="I43" s="15">
        <f t="shared" si="15"/>
        <v>1692</v>
      </c>
      <c r="J43" s="14">
        <v>845</v>
      </c>
      <c r="K43" s="14">
        <v>847</v>
      </c>
      <c r="L43" s="16">
        <f t="shared" si="6"/>
        <v>21.29032258064516</v>
      </c>
      <c r="M43" s="28">
        <v>515</v>
      </c>
      <c r="N43" s="15">
        <f t="shared" si="16"/>
        <v>1395</v>
      </c>
      <c r="O43" s="28">
        <v>705</v>
      </c>
      <c r="P43" s="28">
        <v>690</v>
      </c>
      <c r="Q43" s="16">
        <f t="shared" si="7"/>
        <v>0</v>
      </c>
      <c r="R43" s="28">
        <v>488</v>
      </c>
      <c r="S43" s="15">
        <f t="shared" si="8"/>
        <v>1395</v>
      </c>
      <c r="T43" s="28">
        <v>719</v>
      </c>
      <c r="U43" s="28">
        <v>676</v>
      </c>
      <c r="V43" s="16">
        <f t="shared" si="0"/>
        <v>0.94066570188133802</v>
      </c>
      <c r="W43" s="28">
        <v>445</v>
      </c>
      <c r="X43" s="28">
        <v>1382</v>
      </c>
      <c r="Y43" s="28">
        <v>707</v>
      </c>
      <c r="Z43" s="28">
        <v>675</v>
      </c>
      <c r="AA43" s="16">
        <f t="shared" si="1"/>
        <v>11.182622687047461</v>
      </c>
      <c r="AB43" s="14" t="s">
        <v>58</v>
      </c>
      <c r="AC43" s="17">
        <v>389</v>
      </c>
      <c r="AD43" s="17">
        <v>1243</v>
      </c>
      <c r="AE43" s="17">
        <v>652</v>
      </c>
      <c r="AF43" s="17">
        <v>591</v>
      </c>
      <c r="AG43" s="18">
        <v>22.1</v>
      </c>
      <c r="AH43" s="19">
        <v>273</v>
      </c>
      <c r="AI43" s="17">
        <v>1018</v>
      </c>
      <c r="AJ43" s="17">
        <v>524</v>
      </c>
      <c r="AK43" s="17">
        <v>494</v>
      </c>
    </row>
    <row r="44" spans="1:37" ht="12.75" customHeight="1" outlineLevel="1">
      <c r="A44" s="5">
        <v>40</v>
      </c>
      <c r="B44" s="14" t="s">
        <v>59</v>
      </c>
      <c r="C44" s="14">
        <v>91</v>
      </c>
      <c r="D44" s="15">
        <f t="shared" si="17"/>
        <v>281</v>
      </c>
      <c r="E44" s="14">
        <v>136</v>
      </c>
      <c r="F44" s="14">
        <v>145</v>
      </c>
      <c r="G44" s="16">
        <f t="shared" si="5"/>
        <v>-4.7457627118644101</v>
      </c>
      <c r="H44" s="14">
        <v>92</v>
      </c>
      <c r="I44" s="15">
        <f t="shared" si="15"/>
        <v>295</v>
      </c>
      <c r="J44" s="14">
        <v>142</v>
      </c>
      <c r="K44" s="14">
        <v>153</v>
      </c>
      <c r="L44" s="16">
        <f t="shared" si="6"/>
        <v>-9.2307692307692317</v>
      </c>
      <c r="M44" s="28">
        <v>92</v>
      </c>
      <c r="N44" s="15">
        <f t="shared" si="16"/>
        <v>325</v>
      </c>
      <c r="O44" s="28">
        <v>155</v>
      </c>
      <c r="P44" s="28">
        <v>170</v>
      </c>
      <c r="Q44" s="16">
        <f t="shared" si="7"/>
        <v>-7.4074074074074066</v>
      </c>
      <c r="R44" s="28">
        <v>95</v>
      </c>
      <c r="S44" s="15">
        <f t="shared" si="8"/>
        <v>351</v>
      </c>
      <c r="T44" s="28">
        <v>167</v>
      </c>
      <c r="U44" s="28">
        <v>184</v>
      </c>
      <c r="V44" s="16">
        <f t="shared" si="0"/>
        <v>-7.8740157480314927</v>
      </c>
      <c r="W44" s="28">
        <v>95</v>
      </c>
      <c r="X44" s="28">
        <v>381</v>
      </c>
      <c r="Y44" s="28">
        <v>175</v>
      </c>
      <c r="Z44" s="28">
        <v>206</v>
      </c>
      <c r="AA44" s="16">
        <f t="shared" si="1"/>
        <v>-11.395348837209307</v>
      </c>
      <c r="AB44" s="14" t="s">
        <v>59</v>
      </c>
      <c r="AC44" s="17">
        <v>93</v>
      </c>
      <c r="AD44" s="17">
        <v>430</v>
      </c>
      <c r="AE44" s="17">
        <v>189</v>
      </c>
      <c r="AF44" s="17">
        <v>241</v>
      </c>
      <c r="AG44" s="18">
        <v>-0.9</v>
      </c>
      <c r="AH44" s="19">
        <v>91</v>
      </c>
      <c r="AI44" s="17">
        <v>434</v>
      </c>
      <c r="AJ44" s="17">
        <v>193</v>
      </c>
      <c r="AK44" s="17">
        <v>241</v>
      </c>
    </row>
    <row r="45" spans="1:37" ht="12.75" customHeight="1" outlineLevel="1">
      <c r="A45" s="5">
        <v>41</v>
      </c>
      <c r="B45" s="14" t="s">
        <v>60</v>
      </c>
      <c r="C45" s="14">
        <v>83</v>
      </c>
      <c r="D45" s="15">
        <f t="shared" si="17"/>
        <v>232</v>
      </c>
      <c r="E45" s="14">
        <v>118</v>
      </c>
      <c r="F45" s="14">
        <v>114</v>
      </c>
      <c r="G45" s="16">
        <f t="shared" si="5"/>
        <v>-7.9365079365079421</v>
      </c>
      <c r="H45" s="14">
        <v>85</v>
      </c>
      <c r="I45" s="15">
        <f t="shared" si="15"/>
        <v>252</v>
      </c>
      <c r="J45" s="14">
        <v>127</v>
      </c>
      <c r="K45" s="14">
        <v>125</v>
      </c>
      <c r="L45" s="16">
        <f t="shared" si="6"/>
        <v>-1.5625</v>
      </c>
      <c r="M45" s="28">
        <v>78</v>
      </c>
      <c r="N45" s="15">
        <f t="shared" si="16"/>
        <v>256</v>
      </c>
      <c r="O45" s="28">
        <v>126</v>
      </c>
      <c r="P45" s="28">
        <v>130</v>
      </c>
      <c r="Q45" s="16">
        <f t="shared" si="7"/>
        <v>-9.219858156028371</v>
      </c>
      <c r="R45" s="28">
        <v>81</v>
      </c>
      <c r="S45" s="15">
        <f t="shared" si="8"/>
        <v>282</v>
      </c>
      <c r="T45" s="28">
        <v>141</v>
      </c>
      <c r="U45" s="28">
        <v>141</v>
      </c>
      <c r="V45" s="16">
        <f t="shared" si="0"/>
        <v>40.999999999999993</v>
      </c>
      <c r="W45" s="28">
        <v>46</v>
      </c>
      <c r="X45" s="28">
        <v>200</v>
      </c>
      <c r="Y45" s="28">
        <v>96</v>
      </c>
      <c r="Z45" s="28">
        <v>104</v>
      </c>
      <c r="AA45" s="16">
        <f t="shared" si="1"/>
        <v>-5.6603773584905648</v>
      </c>
      <c r="AB45" s="14" t="s">
        <v>60</v>
      </c>
      <c r="AC45" s="17">
        <v>45</v>
      </c>
      <c r="AD45" s="17">
        <v>212</v>
      </c>
      <c r="AE45" s="17">
        <v>99</v>
      </c>
      <c r="AF45" s="17">
        <v>113</v>
      </c>
      <c r="AG45" s="18">
        <v>11.6</v>
      </c>
      <c r="AH45" s="19">
        <v>42</v>
      </c>
      <c r="AI45" s="17">
        <v>190</v>
      </c>
      <c r="AJ45" s="17">
        <v>88</v>
      </c>
      <c r="AK45" s="17">
        <v>102</v>
      </c>
    </row>
    <row r="46" spans="1:37" ht="12.75" customHeight="1" outlineLevel="1">
      <c r="A46" s="5">
        <v>42</v>
      </c>
      <c r="B46" s="14" t="s">
        <v>61</v>
      </c>
      <c r="C46" s="14">
        <v>27</v>
      </c>
      <c r="D46" s="15">
        <f t="shared" si="17"/>
        <v>94</v>
      </c>
      <c r="E46" s="14">
        <v>41</v>
      </c>
      <c r="F46" s="14">
        <v>53</v>
      </c>
      <c r="G46" s="16">
        <f t="shared" si="5"/>
        <v>-7.8431372549019667</v>
      </c>
      <c r="H46" s="14">
        <v>28</v>
      </c>
      <c r="I46" s="15">
        <f t="shared" si="15"/>
        <v>102</v>
      </c>
      <c r="J46" s="14">
        <v>42</v>
      </c>
      <c r="K46" s="14">
        <v>60</v>
      </c>
      <c r="L46" s="16">
        <f t="shared" si="6"/>
        <v>-6.4220183486238476</v>
      </c>
      <c r="M46" s="28">
        <v>26</v>
      </c>
      <c r="N46" s="15">
        <f t="shared" si="16"/>
        <v>109</v>
      </c>
      <c r="O46" s="28">
        <v>47</v>
      </c>
      <c r="P46" s="28">
        <v>62</v>
      </c>
      <c r="Q46" s="16">
        <f t="shared" si="7"/>
        <v>-14.84375</v>
      </c>
      <c r="R46" s="28">
        <v>27</v>
      </c>
      <c r="S46" s="15">
        <f t="shared" si="8"/>
        <v>128</v>
      </c>
      <c r="T46" s="28">
        <v>58</v>
      </c>
      <c r="U46" s="28">
        <v>70</v>
      </c>
      <c r="V46" s="16">
        <f t="shared" si="0"/>
        <v>-3.0303030303030276</v>
      </c>
      <c r="W46" s="28">
        <v>28</v>
      </c>
      <c r="X46" s="28">
        <v>132</v>
      </c>
      <c r="Y46" s="28">
        <v>61</v>
      </c>
      <c r="Z46" s="28">
        <v>71</v>
      </c>
      <c r="AA46" s="16">
        <f t="shared" si="1"/>
        <v>-7.0422535211267618</v>
      </c>
      <c r="AB46" s="14" t="s">
        <v>61</v>
      </c>
      <c r="AC46" s="17">
        <v>28</v>
      </c>
      <c r="AD46" s="17">
        <v>142</v>
      </c>
      <c r="AE46" s="17">
        <v>68</v>
      </c>
      <c r="AF46" s="17">
        <v>74</v>
      </c>
      <c r="AG46" s="18">
        <v>-2.7</v>
      </c>
      <c r="AH46" s="19">
        <v>28</v>
      </c>
      <c r="AI46" s="17">
        <v>146</v>
      </c>
      <c r="AJ46" s="17">
        <v>69</v>
      </c>
      <c r="AK46" s="17">
        <v>77</v>
      </c>
    </row>
    <row r="47" spans="1:37" ht="12.75" customHeight="1" outlineLevel="1">
      <c r="A47" s="5">
        <v>43</v>
      </c>
      <c r="B47" s="14" t="s">
        <v>62</v>
      </c>
      <c r="C47" s="14">
        <v>86</v>
      </c>
      <c r="D47" s="15">
        <f t="shared" si="17"/>
        <v>265</v>
      </c>
      <c r="E47" s="14">
        <v>126</v>
      </c>
      <c r="F47" s="14">
        <v>139</v>
      </c>
      <c r="G47" s="16">
        <f t="shared" si="5"/>
        <v>1.1450381679389388</v>
      </c>
      <c r="H47" s="14">
        <v>82</v>
      </c>
      <c r="I47" s="15">
        <f t="shared" si="15"/>
        <v>262</v>
      </c>
      <c r="J47" s="14">
        <v>124</v>
      </c>
      <c r="K47" s="14">
        <v>138</v>
      </c>
      <c r="L47" s="16">
        <f t="shared" si="6"/>
        <v>-7.4204946996466408</v>
      </c>
      <c r="M47" s="28">
        <v>81</v>
      </c>
      <c r="N47" s="15">
        <f t="shared" si="16"/>
        <v>283</v>
      </c>
      <c r="O47" s="28">
        <v>136</v>
      </c>
      <c r="P47" s="28">
        <v>147</v>
      </c>
      <c r="Q47" s="16">
        <f t="shared" si="7"/>
        <v>23.043478260869566</v>
      </c>
      <c r="R47" s="28">
        <v>65</v>
      </c>
      <c r="S47" s="15">
        <f t="shared" si="8"/>
        <v>230</v>
      </c>
      <c r="T47" s="28">
        <v>109</v>
      </c>
      <c r="U47" s="28">
        <v>121</v>
      </c>
      <c r="V47" s="16">
        <f t="shared" si="0"/>
        <v>-1.7094017094017144</v>
      </c>
      <c r="W47" s="28">
        <v>54</v>
      </c>
      <c r="X47" s="28">
        <v>234</v>
      </c>
      <c r="Y47" s="28">
        <v>116</v>
      </c>
      <c r="Z47" s="28">
        <v>118</v>
      </c>
      <c r="AA47" s="16">
        <f t="shared" si="1"/>
        <v>-9.6525096525096554</v>
      </c>
      <c r="AB47" s="14" t="s">
        <v>62</v>
      </c>
      <c r="AC47" s="17">
        <v>54</v>
      </c>
      <c r="AD47" s="17">
        <v>259</v>
      </c>
      <c r="AE47" s="17">
        <v>124</v>
      </c>
      <c r="AF47" s="17">
        <v>135</v>
      </c>
      <c r="AG47" s="18">
        <v>2.4</v>
      </c>
      <c r="AH47" s="19">
        <v>53</v>
      </c>
      <c r="AI47" s="17">
        <v>253</v>
      </c>
      <c r="AJ47" s="17">
        <v>123</v>
      </c>
      <c r="AK47" s="17">
        <v>130</v>
      </c>
    </row>
    <row r="48" spans="1:37" ht="12.75" customHeight="1" outlineLevel="1">
      <c r="A48" s="5">
        <v>44</v>
      </c>
      <c r="B48" s="14" t="s">
        <v>63</v>
      </c>
      <c r="C48" s="14">
        <v>8</v>
      </c>
      <c r="D48" s="15">
        <f t="shared" si="17"/>
        <v>17</v>
      </c>
      <c r="E48" s="14">
        <v>7</v>
      </c>
      <c r="F48" s="14">
        <v>10</v>
      </c>
      <c r="G48" s="16">
        <f t="shared" si="5"/>
        <v>-15.000000000000002</v>
      </c>
      <c r="H48" s="14">
        <v>8</v>
      </c>
      <c r="I48" s="15">
        <f t="shared" si="15"/>
        <v>20</v>
      </c>
      <c r="J48" s="14">
        <v>10</v>
      </c>
      <c r="K48" s="14">
        <v>10</v>
      </c>
      <c r="L48" s="16">
        <f t="shared" si="6"/>
        <v>-28.571428571428569</v>
      </c>
      <c r="M48" s="28">
        <v>9</v>
      </c>
      <c r="N48" s="15">
        <f t="shared" si="16"/>
        <v>28</v>
      </c>
      <c r="O48" s="28">
        <v>14</v>
      </c>
      <c r="P48" s="28">
        <v>14</v>
      </c>
      <c r="Q48" s="16">
        <f t="shared" si="7"/>
        <v>0</v>
      </c>
      <c r="R48" s="28">
        <v>10</v>
      </c>
      <c r="S48" s="15">
        <f t="shared" si="8"/>
        <v>28</v>
      </c>
      <c r="T48" s="28">
        <v>12</v>
      </c>
      <c r="U48" s="28">
        <v>16</v>
      </c>
      <c r="V48" s="16">
        <f t="shared" si="0"/>
        <v>-15.151515151515149</v>
      </c>
      <c r="W48" s="28">
        <v>10</v>
      </c>
      <c r="X48" s="28">
        <v>33</v>
      </c>
      <c r="Y48" s="28">
        <v>16</v>
      </c>
      <c r="Z48" s="28">
        <v>17</v>
      </c>
      <c r="AA48" s="16">
        <f t="shared" si="1"/>
        <v>-13.157894736842103</v>
      </c>
      <c r="AB48" s="14" t="s">
        <v>63</v>
      </c>
      <c r="AC48" s="17">
        <v>10</v>
      </c>
      <c r="AD48" s="17">
        <v>38</v>
      </c>
      <c r="AE48" s="17">
        <v>17</v>
      </c>
      <c r="AF48" s="17">
        <v>21</v>
      </c>
      <c r="AG48" s="18">
        <v>-19.100000000000001</v>
      </c>
      <c r="AH48" s="19">
        <v>10</v>
      </c>
      <c r="AI48" s="17">
        <v>47</v>
      </c>
      <c r="AJ48" s="17">
        <v>23</v>
      </c>
      <c r="AK48" s="17">
        <v>24</v>
      </c>
    </row>
    <row r="49" spans="1:37" ht="12.75" customHeight="1">
      <c r="A49" s="5">
        <v>45</v>
      </c>
      <c r="B49" s="21" t="s">
        <v>64</v>
      </c>
      <c r="C49" s="22">
        <f>SUM(C42:C48)</f>
        <v>1330</v>
      </c>
      <c r="D49" s="22">
        <f>SUM(D42:D48)</f>
        <v>3781</v>
      </c>
      <c r="E49" s="22">
        <f>SUM(E42:E48)</f>
        <v>1874</v>
      </c>
      <c r="F49" s="22">
        <f>SUM(F42:F48)</f>
        <v>1907</v>
      </c>
      <c r="G49" s="23">
        <f t="shared" si="5"/>
        <v>1.4761137949543812</v>
      </c>
      <c r="H49" s="22">
        <f>SUM(H42:H48)</f>
        <v>1269</v>
      </c>
      <c r="I49" s="22">
        <f>SUM(I42:I48)</f>
        <v>3726</v>
      </c>
      <c r="J49" s="22">
        <f>SUM(J42:J48)</f>
        <v>1838</v>
      </c>
      <c r="K49" s="22">
        <f>SUM(K42:K48)</f>
        <v>1888</v>
      </c>
      <c r="L49" s="23">
        <f t="shared" si="6"/>
        <v>5.9726962457337773</v>
      </c>
      <c r="M49" s="22">
        <f>SUM(M42:M48)</f>
        <v>1153</v>
      </c>
      <c r="N49" s="22">
        <f>SUM(N42:N48)</f>
        <v>3516</v>
      </c>
      <c r="O49" s="22">
        <f>SUM(O42:O48)</f>
        <v>1747</v>
      </c>
      <c r="P49" s="22">
        <f>SUM(P42:P48)</f>
        <v>1769</v>
      </c>
      <c r="Q49" s="23">
        <f t="shared" si="7"/>
        <v>11.512844909609887</v>
      </c>
      <c r="R49" s="22">
        <f>SUM(R42:R48)</f>
        <v>1001</v>
      </c>
      <c r="S49" s="22">
        <f>SUM(S42:S48)</f>
        <v>3153</v>
      </c>
      <c r="T49" s="22">
        <f>SUM(T42:T48)</f>
        <v>1572</v>
      </c>
      <c r="U49" s="22">
        <f>SUM(U42:U48)</f>
        <v>1581</v>
      </c>
      <c r="V49" s="23">
        <f t="shared" si="0"/>
        <v>9.7077244258872533</v>
      </c>
      <c r="W49" s="22">
        <f>SUM(W42:W48)</f>
        <v>822</v>
      </c>
      <c r="X49" s="22">
        <f>SUM(X42:X48)</f>
        <v>2874</v>
      </c>
      <c r="Y49" s="22">
        <f>SUM(Y42:Y48)</f>
        <v>1432</v>
      </c>
      <c r="Z49" s="22">
        <f>SUM(Z42:Z48)</f>
        <v>1442</v>
      </c>
      <c r="AA49" s="23">
        <f t="shared" si="1"/>
        <v>0.66549912434326064</v>
      </c>
      <c r="AB49" s="21" t="s">
        <v>64</v>
      </c>
      <c r="AC49" s="24">
        <v>761</v>
      </c>
      <c r="AD49" s="24">
        <v>2855</v>
      </c>
      <c r="AE49" s="24">
        <v>1410</v>
      </c>
      <c r="AF49" s="24">
        <v>1445</v>
      </c>
      <c r="AG49" s="25">
        <v>5.6</v>
      </c>
      <c r="AH49" s="26">
        <v>654</v>
      </c>
      <c r="AI49" s="24">
        <v>2704</v>
      </c>
      <c r="AJ49" s="24">
        <v>1336</v>
      </c>
      <c r="AK49" s="24">
        <v>1368</v>
      </c>
    </row>
    <row r="50" spans="1:37" ht="12.75" customHeight="1" outlineLevel="1">
      <c r="A50" s="5">
        <v>46</v>
      </c>
      <c r="B50" s="14" t="s">
        <v>65</v>
      </c>
      <c r="C50" s="14">
        <v>524</v>
      </c>
      <c r="D50" s="15">
        <f>E50+F50</f>
        <v>1165</v>
      </c>
      <c r="E50" s="14">
        <v>577</v>
      </c>
      <c r="F50" s="14">
        <v>588</v>
      </c>
      <c r="G50" s="16">
        <f t="shared" si="5"/>
        <v>-7.7593032462391136</v>
      </c>
      <c r="H50" s="14">
        <v>535</v>
      </c>
      <c r="I50" s="15">
        <f t="shared" ref="I50:I56" si="18">J50+K50</f>
        <v>1263</v>
      </c>
      <c r="J50" s="14">
        <v>620</v>
      </c>
      <c r="K50" s="14">
        <v>643</v>
      </c>
      <c r="L50" s="16">
        <f t="shared" si="6"/>
        <v>-15.968063872255488</v>
      </c>
      <c r="M50" s="28">
        <v>601</v>
      </c>
      <c r="N50" s="15">
        <f t="shared" ref="N50:N56" si="19">O50+P50</f>
        <v>1503</v>
      </c>
      <c r="O50" s="28">
        <v>711</v>
      </c>
      <c r="P50" s="28">
        <v>792</v>
      </c>
      <c r="Q50" s="16">
        <f t="shared" si="7"/>
        <v>-7.6781326781326769</v>
      </c>
      <c r="R50" s="28">
        <v>620</v>
      </c>
      <c r="S50" s="15">
        <f t="shared" si="8"/>
        <v>1628</v>
      </c>
      <c r="T50" s="28">
        <v>774</v>
      </c>
      <c r="U50" s="28">
        <v>854</v>
      </c>
      <c r="V50" s="16">
        <f t="shared" si="0"/>
        <v>-5.841526894158477</v>
      </c>
      <c r="W50" s="28">
        <v>582</v>
      </c>
      <c r="X50" s="28">
        <v>1729</v>
      </c>
      <c r="Y50" s="28">
        <v>819</v>
      </c>
      <c r="Z50" s="28">
        <v>910</v>
      </c>
      <c r="AA50" s="16">
        <f t="shared" si="1"/>
        <v>-9.1911764705882355</v>
      </c>
      <c r="AB50" s="14" t="s">
        <v>65</v>
      </c>
      <c r="AC50" s="17">
        <v>590</v>
      </c>
      <c r="AD50" s="17">
        <v>1904</v>
      </c>
      <c r="AE50" s="17">
        <v>909</v>
      </c>
      <c r="AF50" s="17">
        <v>995</v>
      </c>
      <c r="AG50" s="18">
        <v>-12.3</v>
      </c>
      <c r="AH50" s="19">
        <v>615</v>
      </c>
      <c r="AI50" s="17">
        <v>2170</v>
      </c>
      <c r="AJ50" s="17">
        <v>1058</v>
      </c>
      <c r="AK50" s="17">
        <v>1112</v>
      </c>
    </row>
    <row r="51" spans="1:37" ht="12.75" customHeight="1" outlineLevel="1">
      <c r="A51" s="5">
        <v>47</v>
      </c>
      <c r="B51" s="14" t="s">
        <v>66</v>
      </c>
      <c r="C51" s="14">
        <v>278</v>
      </c>
      <c r="D51" s="15">
        <f t="shared" ref="D51:D56" si="20">E51+F51</f>
        <v>619</v>
      </c>
      <c r="E51" s="14">
        <v>301</v>
      </c>
      <c r="F51" s="14">
        <v>318</v>
      </c>
      <c r="G51" s="16">
        <f t="shared" si="5"/>
        <v>-7.8869047619047672</v>
      </c>
      <c r="H51" s="14">
        <v>272</v>
      </c>
      <c r="I51" s="15">
        <f t="shared" si="18"/>
        <v>672</v>
      </c>
      <c r="J51" s="14">
        <v>314</v>
      </c>
      <c r="K51" s="14">
        <v>358</v>
      </c>
      <c r="L51" s="16">
        <f t="shared" si="6"/>
        <v>-9.9195710455764026</v>
      </c>
      <c r="M51" s="28">
        <v>300</v>
      </c>
      <c r="N51" s="15">
        <f t="shared" si="19"/>
        <v>746</v>
      </c>
      <c r="O51" s="28">
        <v>366</v>
      </c>
      <c r="P51" s="28">
        <v>380</v>
      </c>
      <c r="Q51" s="16">
        <f t="shared" si="7"/>
        <v>-7.4441687344913188</v>
      </c>
      <c r="R51" s="28">
        <v>298</v>
      </c>
      <c r="S51" s="15">
        <f t="shared" si="8"/>
        <v>806</v>
      </c>
      <c r="T51" s="28">
        <v>394</v>
      </c>
      <c r="U51" s="28">
        <v>412</v>
      </c>
      <c r="V51" s="16">
        <f t="shared" si="0"/>
        <v>-5.39906103286385</v>
      </c>
      <c r="W51" s="28">
        <v>326</v>
      </c>
      <c r="X51" s="28">
        <v>852</v>
      </c>
      <c r="Y51" s="28">
        <v>413</v>
      </c>
      <c r="Z51" s="28">
        <v>439</v>
      </c>
      <c r="AA51" s="16">
        <f t="shared" si="1"/>
        <v>-6.3736263736263732</v>
      </c>
      <c r="AB51" s="14" t="s">
        <v>66</v>
      </c>
      <c r="AC51" s="17">
        <v>334</v>
      </c>
      <c r="AD51" s="17">
        <v>910</v>
      </c>
      <c r="AE51" s="17">
        <v>455</v>
      </c>
      <c r="AF51" s="17">
        <v>455</v>
      </c>
      <c r="AG51" s="18">
        <v>4.5</v>
      </c>
      <c r="AH51" s="19">
        <v>314</v>
      </c>
      <c r="AI51" s="17">
        <v>871</v>
      </c>
      <c r="AJ51" s="17">
        <v>450</v>
      </c>
      <c r="AK51" s="17">
        <v>421</v>
      </c>
    </row>
    <row r="52" spans="1:37" ht="12.75" customHeight="1" outlineLevel="1">
      <c r="A52" s="5">
        <v>48</v>
      </c>
      <c r="B52" s="14" t="s">
        <v>67</v>
      </c>
      <c r="C52" s="14">
        <v>77</v>
      </c>
      <c r="D52" s="15">
        <f t="shared" si="20"/>
        <v>239</v>
      </c>
      <c r="E52" s="14">
        <v>126</v>
      </c>
      <c r="F52" s="14">
        <v>113</v>
      </c>
      <c r="G52" s="16">
        <f t="shared" si="5"/>
        <v>0.84388185654007408</v>
      </c>
      <c r="H52" s="14">
        <v>72</v>
      </c>
      <c r="I52" s="15">
        <f t="shared" si="18"/>
        <v>237</v>
      </c>
      <c r="J52" s="14">
        <v>125</v>
      </c>
      <c r="K52" s="14">
        <v>112</v>
      </c>
      <c r="L52" s="16">
        <f t="shared" si="6"/>
        <v>-6.6929133858267704</v>
      </c>
      <c r="M52" s="28">
        <v>76</v>
      </c>
      <c r="N52" s="15">
        <f t="shared" si="19"/>
        <v>254</v>
      </c>
      <c r="O52" s="28">
        <v>137</v>
      </c>
      <c r="P52" s="28">
        <v>117</v>
      </c>
      <c r="Q52" s="16">
        <f t="shared" si="7"/>
        <v>-7.6363636363636411</v>
      </c>
      <c r="R52" s="28">
        <v>72</v>
      </c>
      <c r="S52" s="15">
        <f t="shared" si="8"/>
        <v>275</v>
      </c>
      <c r="T52" s="28">
        <v>155</v>
      </c>
      <c r="U52" s="28">
        <v>120</v>
      </c>
      <c r="V52" s="16">
        <f t="shared" si="0"/>
        <v>-3.8461538461538436</v>
      </c>
      <c r="W52" s="28">
        <v>71</v>
      </c>
      <c r="X52" s="28">
        <v>286</v>
      </c>
      <c r="Y52" s="28">
        <v>156</v>
      </c>
      <c r="Z52" s="28">
        <v>130</v>
      </c>
      <c r="AA52" s="16">
        <f t="shared" si="1"/>
        <v>-1.379310344827589</v>
      </c>
      <c r="AB52" s="14" t="s">
        <v>67</v>
      </c>
      <c r="AC52" s="17">
        <v>64</v>
      </c>
      <c r="AD52" s="17">
        <v>290</v>
      </c>
      <c r="AE52" s="17">
        <v>158</v>
      </c>
      <c r="AF52" s="17">
        <v>132</v>
      </c>
      <c r="AG52" s="18">
        <v>-3.3</v>
      </c>
      <c r="AH52" s="19">
        <v>67</v>
      </c>
      <c r="AI52" s="17">
        <v>300</v>
      </c>
      <c r="AJ52" s="17">
        <v>164</v>
      </c>
      <c r="AK52" s="17">
        <v>136</v>
      </c>
    </row>
    <row r="53" spans="1:37" ht="12.75" customHeight="1" outlineLevel="1">
      <c r="A53" s="5">
        <v>49</v>
      </c>
      <c r="B53" s="14" t="s">
        <v>68</v>
      </c>
      <c r="C53" s="14">
        <v>57</v>
      </c>
      <c r="D53" s="15">
        <f t="shared" si="20"/>
        <v>156</v>
      </c>
      <c r="E53" s="14">
        <v>73</v>
      </c>
      <c r="F53" s="14">
        <v>83</v>
      </c>
      <c r="G53" s="16">
        <f t="shared" si="5"/>
        <v>-8.2352941176470633</v>
      </c>
      <c r="H53" s="14">
        <v>57</v>
      </c>
      <c r="I53" s="15">
        <f t="shared" si="18"/>
        <v>170</v>
      </c>
      <c r="J53" s="14">
        <v>82</v>
      </c>
      <c r="K53" s="14">
        <v>88</v>
      </c>
      <c r="L53" s="16">
        <f t="shared" si="6"/>
        <v>-10.526315789473683</v>
      </c>
      <c r="M53" s="28">
        <v>58</v>
      </c>
      <c r="N53" s="15">
        <f t="shared" si="19"/>
        <v>190</v>
      </c>
      <c r="O53" s="28">
        <v>93</v>
      </c>
      <c r="P53" s="28">
        <v>97</v>
      </c>
      <c r="Q53" s="16">
        <f t="shared" si="7"/>
        <v>-13.242009132420096</v>
      </c>
      <c r="R53" s="28">
        <v>59</v>
      </c>
      <c r="S53" s="15">
        <f t="shared" si="8"/>
        <v>219</v>
      </c>
      <c r="T53" s="28">
        <v>103</v>
      </c>
      <c r="U53" s="28">
        <v>116</v>
      </c>
      <c r="V53" s="16">
        <f t="shared" si="0"/>
        <v>-16.730038022813687</v>
      </c>
      <c r="W53" s="28">
        <v>90</v>
      </c>
      <c r="X53" s="28">
        <v>263</v>
      </c>
      <c r="Y53" s="28">
        <v>141</v>
      </c>
      <c r="Z53" s="28">
        <v>122</v>
      </c>
      <c r="AA53" s="16">
        <f t="shared" si="1"/>
        <v>-1.8656716417910446</v>
      </c>
      <c r="AB53" s="14" t="s">
        <v>68</v>
      </c>
      <c r="AC53" s="17">
        <v>76</v>
      </c>
      <c r="AD53" s="17">
        <v>268</v>
      </c>
      <c r="AE53" s="17">
        <v>129</v>
      </c>
      <c r="AF53" s="17">
        <v>139</v>
      </c>
      <c r="AG53" s="18">
        <v>1.1000000000000001</v>
      </c>
      <c r="AH53" s="19">
        <v>82</v>
      </c>
      <c r="AI53" s="17">
        <v>265</v>
      </c>
      <c r="AJ53" s="17">
        <v>132</v>
      </c>
      <c r="AK53" s="17">
        <v>133</v>
      </c>
    </row>
    <row r="54" spans="1:37" ht="12.75" customHeight="1" outlineLevel="1">
      <c r="A54" s="5">
        <v>50</v>
      </c>
      <c r="B54" s="14" t="s">
        <v>69</v>
      </c>
      <c r="C54" s="14">
        <v>1194</v>
      </c>
      <c r="D54" s="15">
        <f t="shared" si="20"/>
        <v>2837</v>
      </c>
      <c r="E54" s="14">
        <v>1417</v>
      </c>
      <c r="F54" s="14">
        <v>1420</v>
      </c>
      <c r="G54" s="16">
        <f t="shared" si="5"/>
        <v>-0.42120042120041834</v>
      </c>
      <c r="H54" s="14">
        <v>1156</v>
      </c>
      <c r="I54" s="15">
        <f t="shared" si="18"/>
        <v>2849</v>
      </c>
      <c r="J54" s="14">
        <v>1425</v>
      </c>
      <c r="K54" s="14">
        <v>1424</v>
      </c>
      <c r="L54" s="16">
        <f t="shared" si="6"/>
        <v>11.594202898550732</v>
      </c>
      <c r="M54" s="28">
        <v>1005</v>
      </c>
      <c r="N54" s="15">
        <f t="shared" si="19"/>
        <v>2553</v>
      </c>
      <c r="O54" s="28">
        <v>1242</v>
      </c>
      <c r="P54" s="28">
        <v>1311</v>
      </c>
      <c r="Q54" s="16">
        <f t="shared" si="7"/>
        <v>4.674046740467408</v>
      </c>
      <c r="R54" s="28">
        <v>903</v>
      </c>
      <c r="S54" s="15">
        <f t="shared" si="8"/>
        <v>2439</v>
      </c>
      <c r="T54" s="28">
        <v>1214</v>
      </c>
      <c r="U54" s="28">
        <v>1225</v>
      </c>
      <c r="V54" s="16">
        <f t="shared" si="0"/>
        <v>0.57731958762885505</v>
      </c>
      <c r="W54" s="28">
        <v>855</v>
      </c>
      <c r="X54" s="28">
        <v>2425</v>
      </c>
      <c r="Y54" s="28">
        <v>1211</v>
      </c>
      <c r="Z54" s="28">
        <v>1214</v>
      </c>
      <c r="AA54" s="16">
        <f t="shared" si="1"/>
        <v>9.5797559873474825</v>
      </c>
      <c r="AB54" s="14" t="s">
        <v>69</v>
      </c>
      <c r="AC54" s="17">
        <v>726</v>
      </c>
      <c r="AD54" s="17">
        <v>2213</v>
      </c>
      <c r="AE54" s="17">
        <v>1107</v>
      </c>
      <c r="AF54" s="17">
        <v>1106</v>
      </c>
      <c r="AG54" s="18">
        <v>10.7</v>
      </c>
      <c r="AH54" s="19">
        <v>588</v>
      </c>
      <c r="AI54" s="17">
        <v>2000</v>
      </c>
      <c r="AJ54" s="17">
        <v>990</v>
      </c>
      <c r="AK54" s="17">
        <v>1010</v>
      </c>
    </row>
    <row r="55" spans="1:37" ht="12.75" customHeight="1" outlineLevel="1">
      <c r="A55" s="5">
        <v>51</v>
      </c>
      <c r="B55" s="14" t="s">
        <v>70</v>
      </c>
      <c r="C55" s="14">
        <v>358</v>
      </c>
      <c r="D55" s="15">
        <f t="shared" si="20"/>
        <v>786</v>
      </c>
      <c r="E55" s="14">
        <v>371</v>
      </c>
      <c r="F55" s="14">
        <v>415</v>
      </c>
      <c r="G55" s="16">
        <f t="shared" si="5"/>
        <v>-4.7272727272727249</v>
      </c>
      <c r="H55" s="14">
        <v>346</v>
      </c>
      <c r="I55" s="15">
        <f t="shared" si="18"/>
        <v>825</v>
      </c>
      <c r="J55" s="14">
        <v>393</v>
      </c>
      <c r="K55" s="14">
        <v>432</v>
      </c>
      <c r="L55" s="16">
        <f t="shared" si="6"/>
        <v>-8.9403973509933792</v>
      </c>
      <c r="M55" s="28">
        <v>344</v>
      </c>
      <c r="N55" s="15">
        <f t="shared" si="19"/>
        <v>906</v>
      </c>
      <c r="O55" s="28">
        <v>435</v>
      </c>
      <c r="P55" s="28">
        <v>471</v>
      </c>
      <c r="Q55" s="16">
        <f t="shared" si="7"/>
        <v>-9.8507462686567173</v>
      </c>
      <c r="R55" s="28">
        <v>361</v>
      </c>
      <c r="S55" s="15">
        <f t="shared" si="8"/>
        <v>1005</v>
      </c>
      <c r="T55" s="28">
        <v>479</v>
      </c>
      <c r="U55" s="28">
        <v>526</v>
      </c>
      <c r="V55" s="16">
        <f t="shared" si="0"/>
        <v>-6.6852367688022269</v>
      </c>
      <c r="W55" s="28">
        <v>353</v>
      </c>
      <c r="X55" s="28">
        <v>1077</v>
      </c>
      <c r="Y55" s="28">
        <v>525</v>
      </c>
      <c r="Z55" s="28">
        <v>552</v>
      </c>
      <c r="AA55" s="16">
        <f t="shared" si="1"/>
        <v>0.65420560747664336</v>
      </c>
      <c r="AB55" s="14" t="s">
        <v>70</v>
      </c>
      <c r="AC55" s="17">
        <v>340</v>
      </c>
      <c r="AD55" s="17">
        <v>1070</v>
      </c>
      <c r="AE55" s="17">
        <v>531</v>
      </c>
      <c r="AF55" s="17">
        <v>539</v>
      </c>
      <c r="AG55" s="18">
        <v>111</v>
      </c>
      <c r="AH55" s="19">
        <v>148</v>
      </c>
      <c r="AI55" s="17">
        <v>507</v>
      </c>
      <c r="AJ55" s="17">
        <v>253</v>
      </c>
      <c r="AK55" s="17">
        <v>254</v>
      </c>
    </row>
    <row r="56" spans="1:37" ht="12.75" customHeight="1" outlineLevel="1">
      <c r="A56" s="5">
        <v>52</v>
      </c>
      <c r="B56" s="14" t="s">
        <v>71</v>
      </c>
      <c r="C56" s="14">
        <v>50</v>
      </c>
      <c r="D56" s="15">
        <f t="shared" si="20"/>
        <v>192</v>
      </c>
      <c r="E56" s="14">
        <v>100</v>
      </c>
      <c r="F56" s="14">
        <v>92</v>
      </c>
      <c r="G56" s="16">
        <f t="shared" si="5"/>
        <v>-8.1339712918660272</v>
      </c>
      <c r="H56" s="14">
        <v>52</v>
      </c>
      <c r="I56" s="15">
        <f t="shared" si="18"/>
        <v>209</v>
      </c>
      <c r="J56" s="14">
        <v>104</v>
      </c>
      <c r="K56" s="14">
        <v>105</v>
      </c>
      <c r="L56" s="16">
        <f t="shared" si="6"/>
        <v>-2.7906976744186074</v>
      </c>
      <c r="M56" s="28">
        <v>50</v>
      </c>
      <c r="N56" s="15">
        <f t="shared" si="19"/>
        <v>215</v>
      </c>
      <c r="O56" s="28">
        <v>104</v>
      </c>
      <c r="P56" s="28">
        <v>111</v>
      </c>
      <c r="Q56" s="16">
        <f t="shared" si="7"/>
        <v>-10.416666666666663</v>
      </c>
      <c r="R56" s="28">
        <v>55</v>
      </c>
      <c r="S56" s="15">
        <f t="shared" si="8"/>
        <v>240</v>
      </c>
      <c r="T56" s="28">
        <v>123</v>
      </c>
      <c r="U56" s="28">
        <v>117</v>
      </c>
      <c r="V56" s="16">
        <f t="shared" si="0"/>
        <v>23.076923076923084</v>
      </c>
      <c r="W56" s="28">
        <v>51</v>
      </c>
      <c r="X56" s="28">
        <v>195</v>
      </c>
      <c r="Y56" s="28">
        <v>95</v>
      </c>
      <c r="Z56" s="28">
        <v>100</v>
      </c>
      <c r="AA56" s="16">
        <f t="shared" si="1"/>
        <v>-7.5829383886255926</v>
      </c>
      <c r="AB56" s="14" t="s">
        <v>71</v>
      </c>
      <c r="AC56" s="17">
        <v>50</v>
      </c>
      <c r="AD56" s="17">
        <v>211</v>
      </c>
      <c r="AE56" s="17">
        <v>98</v>
      </c>
      <c r="AF56" s="17">
        <v>113</v>
      </c>
      <c r="AG56" s="18">
        <v>0.5</v>
      </c>
      <c r="AH56" s="19">
        <v>48</v>
      </c>
      <c r="AI56" s="17">
        <v>210</v>
      </c>
      <c r="AJ56" s="17">
        <v>96</v>
      </c>
      <c r="AK56" s="17">
        <v>114</v>
      </c>
    </row>
    <row r="57" spans="1:37" ht="12.75" customHeight="1">
      <c r="A57" s="5">
        <v>53</v>
      </c>
      <c r="B57" s="21" t="s">
        <v>72</v>
      </c>
      <c r="C57" s="22">
        <f>SUM(C50:C56)</f>
        <v>2538</v>
      </c>
      <c r="D57" s="22">
        <f>SUM(D50:D56)</f>
        <v>5994</v>
      </c>
      <c r="E57" s="22">
        <f>SUM(E50:E56)</f>
        <v>2965</v>
      </c>
      <c r="F57" s="22">
        <f>SUM(F50:F56)</f>
        <v>3029</v>
      </c>
      <c r="G57" s="23">
        <f t="shared" si="5"/>
        <v>-3.7108433734939772</v>
      </c>
      <c r="H57" s="22">
        <f>SUM(H50:H56)</f>
        <v>2490</v>
      </c>
      <c r="I57" s="22">
        <f>SUM(I50:I56)</f>
        <v>6225</v>
      </c>
      <c r="J57" s="22">
        <f>SUM(J50:J56)</f>
        <v>3063</v>
      </c>
      <c r="K57" s="22">
        <f>SUM(K50:K56)</f>
        <v>3162</v>
      </c>
      <c r="L57" s="23">
        <f t="shared" si="6"/>
        <v>-2.2302497251452835</v>
      </c>
      <c r="M57" s="22">
        <f>SUM(M50:M56)</f>
        <v>2434</v>
      </c>
      <c r="N57" s="22">
        <f>SUM(N50:N56)</f>
        <v>6367</v>
      </c>
      <c r="O57" s="22">
        <f>SUM(O50:O56)</f>
        <v>3088</v>
      </c>
      <c r="P57" s="22">
        <f>SUM(P50:P56)</f>
        <v>3279</v>
      </c>
      <c r="Q57" s="23">
        <f t="shared" si="7"/>
        <v>-3.7053841500302442</v>
      </c>
      <c r="R57" s="22">
        <f>SUM(R50:R56)</f>
        <v>2368</v>
      </c>
      <c r="S57" s="22">
        <f>SUM(S50:S56)</f>
        <v>6612</v>
      </c>
      <c r="T57" s="22">
        <f>SUM(T50:T56)</f>
        <v>3242</v>
      </c>
      <c r="U57" s="22">
        <f>SUM(U50:U56)</f>
        <v>3370</v>
      </c>
      <c r="V57" s="23">
        <f t="shared" si="0"/>
        <v>-3.1492602900249023</v>
      </c>
      <c r="W57" s="22">
        <f>SUM(W50:W56)</f>
        <v>2328</v>
      </c>
      <c r="X57" s="22">
        <f>SUM(X50:X56)</f>
        <v>6827</v>
      </c>
      <c r="Y57" s="22">
        <f>SUM(Y50:Y56)</f>
        <v>3360</v>
      </c>
      <c r="Z57" s="22">
        <f>SUM(Z50:Z56)</f>
        <v>3467</v>
      </c>
      <c r="AA57" s="23">
        <f t="shared" si="1"/>
        <v>-0.56801631226333082</v>
      </c>
      <c r="AB57" s="21" t="s">
        <v>72</v>
      </c>
      <c r="AC57" s="24">
        <v>2180</v>
      </c>
      <c r="AD57" s="24">
        <v>6866</v>
      </c>
      <c r="AE57" s="24">
        <v>3387</v>
      </c>
      <c r="AF57" s="24">
        <v>3479</v>
      </c>
      <c r="AG57" s="25">
        <v>8.6</v>
      </c>
      <c r="AH57" s="26">
        <v>1862</v>
      </c>
      <c r="AI57" s="24">
        <v>6323</v>
      </c>
      <c r="AJ57" s="24">
        <v>3143</v>
      </c>
      <c r="AK57" s="24">
        <v>3180</v>
      </c>
    </row>
    <row r="58" spans="1:37" ht="12.75" customHeight="1" outlineLevel="1">
      <c r="A58" s="5">
        <v>54</v>
      </c>
      <c r="B58" s="14" t="s">
        <v>73</v>
      </c>
      <c r="C58" s="14">
        <v>88</v>
      </c>
      <c r="D58" s="15">
        <f>E58+F58</f>
        <v>250</v>
      </c>
      <c r="E58" s="14">
        <v>121</v>
      </c>
      <c r="F58" s="14">
        <v>129</v>
      </c>
      <c r="G58" s="16">
        <f t="shared" si="5"/>
        <v>-5.3030303030302983</v>
      </c>
      <c r="H58" s="14">
        <v>94</v>
      </c>
      <c r="I58" s="15">
        <f t="shared" ref="I58:I79" si="21">J58+K58</f>
        <v>264</v>
      </c>
      <c r="J58" s="14">
        <v>128</v>
      </c>
      <c r="K58" s="14">
        <v>136</v>
      </c>
      <c r="L58" s="16">
        <f t="shared" si="6"/>
        <v>-5.7142857142857162</v>
      </c>
      <c r="M58" s="28">
        <v>90</v>
      </c>
      <c r="N58" s="15">
        <f t="shared" ref="N58:N72" si="22">O58+P58</f>
        <v>280</v>
      </c>
      <c r="O58" s="28">
        <v>139</v>
      </c>
      <c r="P58" s="28">
        <v>141</v>
      </c>
      <c r="Q58" s="16">
        <f t="shared" si="7"/>
        <v>-4.4368600682593851</v>
      </c>
      <c r="R58" s="28">
        <v>85</v>
      </c>
      <c r="S58" s="15">
        <f t="shared" si="8"/>
        <v>293</v>
      </c>
      <c r="T58" s="28">
        <v>143</v>
      </c>
      <c r="U58" s="28">
        <v>150</v>
      </c>
      <c r="V58" s="16">
        <f t="shared" si="0"/>
        <v>-9.5679012345678984</v>
      </c>
      <c r="W58" s="28">
        <v>88</v>
      </c>
      <c r="X58" s="28">
        <v>324</v>
      </c>
      <c r="Y58" s="28">
        <v>164</v>
      </c>
      <c r="Z58" s="28">
        <v>160</v>
      </c>
      <c r="AA58" s="16">
        <f t="shared" si="1"/>
        <v>-11.232876712328766</v>
      </c>
      <c r="AB58" s="14" t="s">
        <v>73</v>
      </c>
      <c r="AC58" s="17">
        <v>93</v>
      </c>
      <c r="AD58" s="17">
        <v>365</v>
      </c>
      <c r="AE58" s="17">
        <v>184</v>
      </c>
      <c r="AF58" s="17">
        <v>181</v>
      </c>
      <c r="AG58" s="18">
        <v>-8.1</v>
      </c>
      <c r="AH58" s="19">
        <v>93</v>
      </c>
      <c r="AI58" s="17">
        <v>397</v>
      </c>
      <c r="AJ58" s="17">
        <v>196</v>
      </c>
      <c r="AK58" s="17">
        <v>201</v>
      </c>
    </row>
    <row r="59" spans="1:37" ht="12.75" customHeight="1" outlineLevel="1">
      <c r="A59" s="5">
        <v>55</v>
      </c>
      <c r="B59" s="14" t="s">
        <v>74</v>
      </c>
      <c r="C59" s="14">
        <v>261</v>
      </c>
      <c r="D59" s="15">
        <f t="shared" ref="D59:D72" si="23">E59+F59</f>
        <v>658</v>
      </c>
      <c r="E59" s="14">
        <v>329</v>
      </c>
      <c r="F59" s="14">
        <v>329</v>
      </c>
      <c r="G59" s="16">
        <f t="shared" si="5"/>
        <v>0.30487804878047697</v>
      </c>
      <c r="H59" s="14">
        <v>251</v>
      </c>
      <c r="I59" s="15">
        <f t="shared" si="21"/>
        <v>656</v>
      </c>
      <c r="J59" s="14">
        <v>318</v>
      </c>
      <c r="K59" s="14">
        <v>338</v>
      </c>
      <c r="L59" s="16">
        <f t="shared" si="6"/>
        <v>1.8633540372670732</v>
      </c>
      <c r="M59" s="28">
        <v>247</v>
      </c>
      <c r="N59" s="15">
        <f t="shared" si="22"/>
        <v>644</v>
      </c>
      <c r="O59" s="28">
        <v>312</v>
      </c>
      <c r="P59" s="28">
        <v>332</v>
      </c>
      <c r="Q59" s="16">
        <f t="shared" si="7"/>
        <v>-13.440860215053762</v>
      </c>
      <c r="R59" s="28">
        <v>271</v>
      </c>
      <c r="S59" s="15">
        <f t="shared" si="8"/>
        <v>744</v>
      </c>
      <c r="T59" s="28">
        <v>372</v>
      </c>
      <c r="U59" s="28">
        <v>372</v>
      </c>
      <c r="V59" s="16">
        <f t="shared" si="0"/>
        <v>-3.5019455252918275</v>
      </c>
      <c r="W59" s="28">
        <v>256</v>
      </c>
      <c r="X59" s="28">
        <v>771</v>
      </c>
      <c r="Y59" s="28">
        <v>394</v>
      </c>
      <c r="Z59" s="28">
        <v>377</v>
      </c>
      <c r="AA59" s="16">
        <f t="shared" si="1"/>
        <v>11.577424023154848</v>
      </c>
      <c r="AB59" s="14" t="s">
        <v>74</v>
      </c>
      <c r="AC59" s="17">
        <v>226</v>
      </c>
      <c r="AD59" s="17">
        <v>691</v>
      </c>
      <c r="AE59" s="17">
        <v>344</v>
      </c>
      <c r="AF59" s="17">
        <v>347</v>
      </c>
      <c r="AG59" s="18">
        <v>13.5</v>
      </c>
      <c r="AH59" s="19">
        <v>199</v>
      </c>
      <c r="AI59" s="17">
        <v>609</v>
      </c>
      <c r="AJ59" s="17">
        <v>312</v>
      </c>
      <c r="AK59" s="17">
        <v>297</v>
      </c>
    </row>
    <row r="60" spans="1:37" ht="12.75" customHeight="1" outlineLevel="1">
      <c r="A60" s="5">
        <v>56</v>
      </c>
      <c r="B60" s="14" t="s">
        <v>75</v>
      </c>
      <c r="C60" s="14">
        <v>63</v>
      </c>
      <c r="D60" s="15">
        <f t="shared" si="23"/>
        <v>171</v>
      </c>
      <c r="E60" s="14">
        <v>90</v>
      </c>
      <c r="F60" s="14">
        <v>81</v>
      </c>
      <c r="G60" s="16">
        <f t="shared" si="5"/>
        <v>-1.1560693641618491</v>
      </c>
      <c r="H60" s="14">
        <v>63</v>
      </c>
      <c r="I60" s="15">
        <f t="shared" si="21"/>
        <v>173</v>
      </c>
      <c r="J60" s="14">
        <v>85</v>
      </c>
      <c r="K60" s="14">
        <v>88</v>
      </c>
      <c r="L60" s="16">
        <f t="shared" si="6"/>
        <v>-4.9450549450549497</v>
      </c>
      <c r="M60" s="28">
        <v>63</v>
      </c>
      <c r="N60" s="15">
        <f t="shared" si="22"/>
        <v>182</v>
      </c>
      <c r="O60" s="28">
        <v>90</v>
      </c>
      <c r="P60" s="28">
        <v>92</v>
      </c>
      <c r="Q60" s="16">
        <f t="shared" si="7"/>
        <v>-8.9999999999999964</v>
      </c>
      <c r="R60" s="28">
        <v>67</v>
      </c>
      <c r="S60" s="15">
        <f t="shared" si="8"/>
        <v>200</v>
      </c>
      <c r="T60" s="28">
        <v>108</v>
      </c>
      <c r="U60" s="28">
        <v>92</v>
      </c>
      <c r="V60" s="16">
        <f t="shared" si="0"/>
        <v>-10.313901345291477</v>
      </c>
      <c r="W60" s="28">
        <v>64</v>
      </c>
      <c r="X60" s="28">
        <v>223</v>
      </c>
      <c r="Y60" s="28">
        <v>117</v>
      </c>
      <c r="Z60" s="28">
        <v>106</v>
      </c>
      <c r="AA60" s="16">
        <f t="shared" si="1"/>
        <v>-3.4632034632034681</v>
      </c>
      <c r="AB60" s="14" t="s">
        <v>75</v>
      </c>
      <c r="AC60" s="17">
        <v>63</v>
      </c>
      <c r="AD60" s="17">
        <v>231</v>
      </c>
      <c r="AE60" s="17">
        <v>124</v>
      </c>
      <c r="AF60" s="17">
        <v>107</v>
      </c>
      <c r="AG60" s="18">
        <v>7.4</v>
      </c>
      <c r="AH60" s="19">
        <v>59</v>
      </c>
      <c r="AI60" s="17">
        <v>215</v>
      </c>
      <c r="AJ60" s="17">
        <v>115</v>
      </c>
      <c r="AK60" s="17">
        <v>100</v>
      </c>
    </row>
    <row r="61" spans="1:37" ht="12.75" customHeight="1" outlineLevel="1">
      <c r="A61" s="5">
        <v>57</v>
      </c>
      <c r="B61" s="14" t="s">
        <v>76</v>
      </c>
      <c r="C61" s="14">
        <v>240</v>
      </c>
      <c r="D61" s="15">
        <f t="shared" si="23"/>
        <v>612</v>
      </c>
      <c r="E61" s="14">
        <v>319</v>
      </c>
      <c r="F61" s="14">
        <v>293</v>
      </c>
      <c r="G61" s="16">
        <f t="shared" si="5"/>
        <v>-12.820512820512819</v>
      </c>
      <c r="H61" s="14">
        <v>268</v>
      </c>
      <c r="I61" s="15">
        <f t="shared" si="21"/>
        <v>702</v>
      </c>
      <c r="J61" s="14">
        <v>355</v>
      </c>
      <c r="K61" s="14">
        <v>347</v>
      </c>
      <c r="L61" s="16">
        <f t="shared" si="6"/>
        <v>4.3090638930163516</v>
      </c>
      <c r="M61" s="28">
        <v>242</v>
      </c>
      <c r="N61" s="15">
        <f t="shared" si="22"/>
        <v>673</v>
      </c>
      <c r="O61" s="28">
        <v>342</v>
      </c>
      <c r="P61" s="28">
        <v>331</v>
      </c>
      <c r="Q61" s="16">
        <f t="shared" si="7"/>
        <v>1.9696969696969768</v>
      </c>
      <c r="R61" s="28">
        <v>220</v>
      </c>
      <c r="S61" s="15">
        <f t="shared" si="8"/>
        <v>660</v>
      </c>
      <c r="T61" s="28">
        <v>313</v>
      </c>
      <c r="U61" s="28">
        <v>347</v>
      </c>
      <c r="V61" s="16">
        <f t="shared" si="0"/>
        <v>0.60975609756097615</v>
      </c>
      <c r="W61" s="28">
        <v>219</v>
      </c>
      <c r="X61" s="28">
        <v>656</v>
      </c>
      <c r="Y61" s="28">
        <v>323</v>
      </c>
      <c r="Z61" s="28">
        <v>333</v>
      </c>
      <c r="AA61" s="16">
        <f t="shared" si="1"/>
        <v>-5.8823529411764719</v>
      </c>
      <c r="AB61" s="14" t="s">
        <v>76</v>
      </c>
      <c r="AC61" s="17">
        <v>223</v>
      </c>
      <c r="AD61" s="17">
        <v>697</v>
      </c>
      <c r="AE61" s="17">
        <v>349</v>
      </c>
      <c r="AF61" s="17">
        <v>348</v>
      </c>
      <c r="AG61" s="18">
        <v>-2</v>
      </c>
      <c r="AH61" s="19">
        <v>208</v>
      </c>
      <c r="AI61" s="17">
        <v>711</v>
      </c>
      <c r="AJ61" s="17">
        <v>345</v>
      </c>
      <c r="AK61" s="17">
        <v>366</v>
      </c>
    </row>
    <row r="62" spans="1:37" ht="12.75" customHeight="1" outlineLevel="1">
      <c r="A62" s="5">
        <v>58</v>
      </c>
      <c r="B62" s="14" t="s">
        <v>77</v>
      </c>
      <c r="C62" s="14">
        <v>325</v>
      </c>
      <c r="D62" s="15">
        <f t="shared" si="23"/>
        <v>938</v>
      </c>
      <c r="E62" s="14">
        <v>458</v>
      </c>
      <c r="F62" s="14">
        <v>480</v>
      </c>
      <c r="G62" s="16">
        <f t="shared" si="5"/>
        <v>-5.5387713997985921</v>
      </c>
      <c r="H62" s="14">
        <v>318</v>
      </c>
      <c r="I62" s="15">
        <f t="shared" si="21"/>
        <v>993</v>
      </c>
      <c r="J62" s="14">
        <v>488</v>
      </c>
      <c r="K62" s="14">
        <v>505</v>
      </c>
      <c r="L62" s="16">
        <f t="shared" si="6"/>
        <v>9.361233480176212</v>
      </c>
      <c r="M62" s="28">
        <v>286</v>
      </c>
      <c r="N62" s="15">
        <f t="shared" si="22"/>
        <v>908</v>
      </c>
      <c r="O62" s="28">
        <v>437</v>
      </c>
      <c r="P62" s="28">
        <v>471</v>
      </c>
      <c r="Q62" s="16">
        <f t="shared" si="7"/>
        <v>-1.4115092290988063</v>
      </c>
      <c r="R62" s="28">
        <v>263</v>
      </c>
      <c r="S62" s="15">
        <f t="shared" si="8"/>
        <v>921</v>
      </c>
      <c r="T62" s="28">
        <v>433</v>
      </c>
      <c r="U62" s="28">
        <v>488</v>
      </c>
      <c r="V62" s="16">
        <f t="shared" si="0"/>
        <v>-4.7569803516028912</v>
      </c>
      <c r="W62" s="28">
        <v>253</v>
      </c>
      <c r="X62" s="28">
        <v>967</v>
      </c>
      <c r="Y62" s="28">
        <v>465</v>
      </c>
      <c r="Z62" s="28">
        <v>502</v>
      </c>
      <c r="AA62" s="16">
        <f t="shared" si="1"/>
        <v>-2.7162977867203231</v>
      </c>
      <c r="AB62" s="14" t="s">
        <v>77</v>
      </c>
      <c r="AC62" s="17">
        <v>252</v>
      </c>
      <c r="AD62" s="17">
        <v>994</v>
      </c>
      <c r="AE62" s="17">
        <v>479</v>
      </c>
      <c r="AF62" s="17">
        <v>515</v>
      </c>
      <c r="AG62" s="18">
        <v>-6.1</v>
      </c>
      <c r="AH62" s="19">
        <v>266</v>
      </c>
      <c r="AI62" s="17">
        <v>1059</v>
      </c>
      <c r="AJ62" s="17">
        <v>510</v>
      </c>
      <c r="AK62" s="17">
        <v>549</v>
      </c>
    </row>
    <row r="63" spans="1:37" s="30" customFormat="1" ht="12.75" customHeight="1" outlineLevel="1">
      <c r="A63" s="30">
        <v>59</v>
      </c>
      <c r="B63" s="14" t="s">
        <v>109</v>
      </c>
      <c r="C63" s="30">
        <v>1030</v>
      </c>
      <c r="D63" s="15">
        <f t="shared" si="23"/>
        <v>2608</v>
      </c>
      <c r="E63" s="31">
        <v>1273</v>
      </c>
      <c r="F63" s="30">
        <v>1335</v>
      </c>
      <c r="G63" s="16">
        <f t="shared" si="5"/>
        <v>-3.156331229112519</v>
      </c>
      <c r="H63" s="30">
        <v>1017</v>
      </c>
      <c r="I63" s="32">
        <f t="shared" si="21"/>
        <v>2693</v>
      </c>
      <c r="J63" s="31">
        <v>1322</v>
      </c>
      <c r="K63" s="30">
        <v>1371</v>
      </c>
      <c r="L63" s="16">
        <f t="shared" si="6"/>
        <v>-2.1794406102433661</v>
      </c>
      <c r="M63" s="33">
        <v>966</v>
      </c>
      <c r="N63" s="32">
        <f t="shared" si="22"/>
        <v>2753</v>
      </c>
      <c r="O63" s="33">
        <v>1356</v>
      </c>
      <c r="P63" s="33">
        <v>1397</v>
      </c>
      <c r="Q63" s="16">
        <f t="shared" si="7"/>
        <v>2.2279985146676617</v>
      </c>
      <c r="R63" s="33">
        <v>898</v>
      </c>
      <c r="S63" s="32">
        <f t="shared" si="8"/>
        <v>2693</v>
      </c>
      <c r="T63" s="33">
        <v>1315</v>
      </c>
      <c r="U63" s="33">
        <v>1378</v>
      </c>
      <c r="V63" s="16">
        <f t="shared" si="0"/>
        <v>-5.4424157303370801</v>
      </c>
      <c r="W63" s="33">
        <v>870</v>
      </c>
      <c r="X63" s="33">
        <v>2848</v>
      </c>
      <c r="Y63" s="33">
        <v>1396</v>
      </c>
      <c r="Z63" s="33">
        <v>1452</v>
      </c>
      <c r="AA63" s="16">
        <f t="shared" si="1"/>
        <v>10.774017891870869</v>
      </c>
      <c r="AB63" s="31" t="s">
        <v>78</v>
      </c>
      <c r="AC63" s="34">
        <v>720</v>
      </c>
      <c r="AD63" s="34">
        <v>2571</v>
      </c>
      <c r="AE63" s="34">
        <v>1257</v>
      </c>
      <c r="AF63" s="34">
        <v>1314</v>
      </c>
      <c r="AG63" s="35">
        <v>20.8</v>
      </c>
      <c r="AH63" s="36">
        <v>565</v>
      </c>
      <c r="AI63" s="34">
        <v>2129</v>
      </c>
      <c r="AJ63" s="34">
        <v>1045</v>
      </c>
      <c r="AK63" s="34">
        <v>1084</v>
      </c>
    </row>
    <row r="64" spans="1:37" ht="12.75" customHeight="1" outlineLevel="1">
      <c r="A64" s="5">
        <v>60</v>
      </c>
      <c r="B64" s="14" t="s">
        <v>79</v>
      </c>
      <c r="C64" s="14">
        <v>142</v>
      </c>
      <c r="D64" s="15">
        <f t="shared" si="23"/>
        <v>412</v>
      </c>
      <c r="E64" s="14">
        <v>198</v>
      </c>
      <c r="F64" s="14">
        <v>214</v>
      </c>
      <c r="G64" s="16">
        <f t="shared" si="5"/>
        <v>-6.7873303167420795</v>
      </c>
      <c r="H64" s="14">
        <v>147</v>
      </c>
      <c r="I64" s="15">
        <f t="shared" si="21"/>
        <v>442</v>
      </c>
      <c r="J64" s="14">
        <v>210</v>
      </c>
      <c r="K64" s="14">
        <v>232</v>
      </c>
      <c r="L64" s="16">
        <f t="shared" si="6"/>
        <v>-4.5356371490280818</v>
      </c>
      <c r="M64" s="28">
        <v>143</v>
      </c>
      <c r="N64" s="15">
        <f t="shared" si="22"/>
        <v>463</v>
      </c>
      <c r="O64" s="28">
        <v>219</v>
      </c>
      <c r="P64" s="28">
        <v>244</v>
      </c>
      <c r="Q64" s="16">
        <f t="shared" si="7"/>
        <v>-5.7026476578411422</v>
      </c>
      <c r="R64" s="28">
        <v>145</v>
      </c>
      <c r="S64" s="15">
        <f t="shared" si="8"/>
        <v>491</v>
      </c>
      <c r="T64" s="28">
        <v>243</v>
      </c>
      <c r="U64" s="28">
        <v>248</v>
      </c>
      <c r="V64" s="16">
        <f t="shared" si="0"/>
        <v>-2.1912350597609542</v>
      </c>
      <c r="W64" s="28">
        <v>146</v>
      </c>
      <c r="X64" s="28">
        <v>502</v>
      </c>
      <c r="Y64" s="28">
        <v>243</v>
      </c>
      <c r="Z64" s="28">
        <v>259</v>
      </c>
      <c r="AA64" s="16">
        <f t="shared" si="1"/>
        <v>-3.6468330134357019</v>
      </c>
      <c r="AB64" s="14" t="s">
        <v>79</v>
      </c>
      <c r="AC64" s="17">
        <v>143</v>
      </c>
      <c r="AD64" s="17">
        <v>521</v>
      </c>
      <c r="AE64" s="17">
        <v>260</v>
      </c>
      <c r="AF64" s="17">
        <v>261</v>
      </c>
      <c r="AG64" s="18">
        <v>6.3</v>
      </c>
      <c r="AH64" s="19">
        <v>122</v>
      </c>
      <c r="AI64" s="17">
        <v>490</v>
      </c>
      <c r="AJ64" s="17">
        <v>242</v>
      </c>
      <c r="AK64" s="17">
        <v>248</v>
      </c>
    </row>
    <row r="65" spans="1:37" ht="12.75" customHeight="1" outlineLevel="1">
      <c r="A65" s="5">
        <v>61</v>
      </c>
      <c r="B65" s="14" t="s">
        <v>80</v>
      </c>
      <c r="C65" s="14">
        <v>127</v>
      </c>
      <c r="D65" s="15">
        <f t="shared" si="23"/>
        <v>300</v>
      </c>
      <c r="E65" s="14">
        <v>148</v>
      </c>
      <c r="F65" s="14">
        <v>152</v>
      </c>
      <c r="G65" s="16">
        <f t="shared" si="5"/>
        <v>-15.492957746478876</v>
      </c>
      <c r="H65" s="14">
        <v>135</v>
      </c>
      <c r="I65" s="15">
        <f t="shared" si="21"/>
        <v>355</v>
      </c>
      <c r="J65" s="14">
        <v>179</v>
      </c>
      <c r="K65" s="14">
        <v>176</v>
      </c>
      <c r="L65" s="16">
        <f t="shared" si="6"/>
        <v>-12.128712871287128</v>
      </c>
      <c r="M65" s="28">
        <v>143</v>
      </c>
      <c r="N65" s="15">
        <f t="shared" si="22"/>
        <v>404</v>
      </c>
      <c r="O65" s="28">
        <v>197</v>
      </c>
      <c r="P65" s="28">
        <v>207</v>
      </c>
      <c r="Q65" s="16">
        <f t="shared" si="7"/>
        <v>-4.7169811320754711</v>
      </c>
      <c r="R65" s="28">
        <v>142</v>
      </c>
      <c r="S65" s="15">
        <f t="shared" si="8"/>
        <v>424</v>
      </c>
      <c r="T65" s="28">
        <v>213</v>
      </c>
      <c r="U65" s="28">
        <v>211</v>
      </c>
      <c r="V65" s="16">
        <f t="shared" si="0"/>
        <v>-11.850311850311845</v>
      </c>
      <c r="W65" s="28">
        <v>143</v>
      </c>
      <c r="X65" s="28">
        <v>481</v>
      </c>
      <c r="Y65" s="28">
        <v>239</v>
      </c>
      <c r="Z65" s="28">
        <v>242</v>
      </c>
      <c r="AA65" s="16">
        <f t="shared" si="1"/>
        <v>-10.261194029850751</v>
      </c>
      <c r="AB65" s="14" t="s">
        <v>80</v>
      </c>
      <c r="AC65" s="17">
        <v>156</v>
      </c>
      <c r="AD65" s="17">
        <v>536</v>
      </c>
      <c r="AE65" s="17">
        <v>267</v>
      </c>
      <c r="AF65" s="17">
        <v>269</v>
      </c>
      <c r="AG65" s="18">
        <v>-0.7</v>
      </c>
      <c r="AH65" s="19">
        <v>143</v>
      </c>
      <c r="AI65" s="17">
        <v>540</v>
      </c>
      <c r="AJ65" s="17">
        <v>271</v>
      </c>
      <c r="AK65" s="17">
        <v>269</v>
      </c>
    </row>
    <row r="66" spans="1:37" ht="12.75" customHeight="1" outlineLevel="1">
      <c r="A66" s="5">
        <v>62</v>
      </c>
      <c r="B66" s="14" t="s">
        <v>81</v>
      </c>
      <c r="C66" s="14">
        <v>152</v>
      </c>
      <c r="D66" s="15">
        <f t="shared" si="23"/>
        <v>500</v>
      </c>
      <c r="E66" s="14">
        <v>214</v>
      </c>
      <c r="F66" s="14">
        <v>286</v>
      </c>
      <c r="G66" s="16">
        <f t="shared" si="5"/>
        <v>-10.233393177737881</v>
      </c>
      <c r="H66" s="14">
        <v>155</v>
      </c>
      <c r="I66" s="15">
        <f t="shared" si="21"/>
        <v>557</v>
      </c>
      <c r="J66" s="14">
        <v>236</v>
      </c>
      <c r="K66" s="14">
        <v>321</v>
      </c>
      <c r="L66" s="16">
        <f t="shared" si="6"/>
        <v>-5.9121621621621596</v>
      </c>
      <c r="M66" s="28">
        <v>156</v>
      </c>
      <c r="N66" s="15">
        <f t="shared" si="22"/>
        <v>592</v>
      </c>
      <c r="O66" s="28">
        <v>249</v>
      </c>
      <c r="P66" s="28">
        <v>343</v>
      </c>
      <c r="Q66" s="16">
        <f t="shared" si="7"/>
        <v>-6.1806656101426327</v>
      </c>
      <c r="R66" s="28">
        <v>158</v>
      </c>
      <c r="S66" s="15">
        <f t="shared" si="8"/>
        <v>631</v>
      </c>
      <c r="T66" s="28">
        <v>276</v>
      </c>
      <c r="U66" s="28">
        <v>355</v>
      </c>
      <c r="V66" s="16">
        <f t="shared" si="0"/>
        <v>11.681415929203531</v>
      </c>
      <c r="W66" s="28">
        <v>134</v>
      </c>
      <c r="X66" s="28">
        <v>565</v>
      </c>
      <c r="Y66" s="28">
        <v>249</v>
      </c>
      <c r="Z66" s="28">
        <v>316</v>
      </c>
      <c r="AA66" s="16">
        <f t="shared" si="1"/>
        <v>3.2906764168190161</v>
      </c>
      <c r="AB66" s="14" t="s">
        <v>81</v>
      </c>
      <c r="AC66" s="17">
        <v>117</v>
      </c>
      <c r="AD66" s="17">
        <v>547</v>
      </c>
      <c r="AE66" s="17">
        <v>232</v>
      </c>
      <c r="AF66" s="17">
        <v>315</v>
      </c>
      <c r="AG66" s="18">
        <v>11.4</v>
      </c>
      <c r="AH66" s="19">
        <v>107</v>
      </c>
      <c r="AI66" s="17">
        <v>491</v>
      </c>
      <c r="AJ66" s="17">
        <v>224</v>
      </c>
      <c r="AK66" s="17">
        <v>267</v>
      </c>
    </row>
    <row r="67" spans="1:37" ht="12.75" customHeight="1" outlineLevel="1">
      <c r="A67" s="5">
        <v>63</v>
      </c>
      <c r="B67" s="14" t="s">
        <v>82</v>
      </c>
      <c r="C67" s="14">
        <v>174</v>
      </c>
      <c r="D67" s="15">
        <f t="shared" si="23"/>
        <v>505</v>
      </c>
      <c r="E67" s="14">
        <v>257</v>
      </c>
      <c r="F67" s="14">
        <v>248</v>
      </c>
      <c r="G67" s="16">
        <f t="shared" si="5"/>
        <v>-3.0710172744721653</v>
      </c>
      <c r="H67" s="14">
        <v>171</v>
      </c>
      <c r="I67" s="15">
        <f t="shared" si="21"/>
        <v>521</v>
      </c>
      <c r="J67" s="14">
        <v>264</v>
      </c>
      <c r="K67" s="14">
        <v>257</v>
      </c>
      <c r="L67" s="16">
        <f t="shared" si="6"/>
        <v>-4.9270072992700698</v>
      </c>
      <c r="M67" s="28">
        <v>166</v>
      </c>
      <c r="N67" s="15">
        <f t="shared" si="22"/>
        <v>548</v>
      </c>
      <c r="O67" s="28">
        <v>276</v>
      </c>
      <c r="P67" s="28">
        <v>272</v>
      </c>
      <c r="Q67" s="16">
        <f t="shared" si="7"/>
        <v>-3.5211267605633756</v>
      </c>
      <c r="R67" s="28">
        <v>166</v>
      </c>
      <c r="S67" s="15">
        <f t="shared" si="8"/>
        <v>568</v>
      </c>
      <c r="T67" s="28">
        <v>276</v>
      </c>
      <c r="U67" s="28">
        <v>292</v>
      </c>
      <c r="V67" s="16">
        <f t="shared" si="0"/>
        <v>-2.2375215146299476</v>
      </c>
      <c r="W67" s="28">
        <v>162</v>
      </c>
      <c r="X67" s="28">
        <v>581</v>
      </c>
      <c r="Y67" s="28">
        <v>283</v>
      </c>
      <c r="Z67" s="28">
        <v>298</v>
      </c>
      <c r="AA67" s="16">
        <f t="shared" si="1"/>
        <v>3.1971580817051537</v>
      </c>
      <c r="AB67" s="14" t="s">
        <v>82</v>
      </c>
      <c r="AC67" s="17">
        <v>138</v>
      </c>
      <c r="AD67" s="17">
        <v>563</v>
      </c>
      <c r="AE67" s="17">
        <v>273</v>
      </c>
      <c r="AF67" s="17">
        <v>290</v>
      </c>
      <c r="AG67" s="18">
        <v>17.3</v>
      </c>
      <c r="AH67" s="19">
        <v>115</v>
      </c>
      <c r="AI67" s="17">
        <v>480</v>
      </c>
      <c r="AJ67" s="17">
        <v>226</v>
      </c>
      <c r="AK67" s="17">
        <v>254</v>
      </c>
    </row>
    <row r="68" spans="1:37" ht="12.75" customHeight="1" outlineLevel="1">
      <c r="A68" s="5">
        <v>64</v>
      </c>
      <c r="B68" s="14" t="s">
        <v>83</v>
      </c>
      <c r="C68" s="14">
        <v>121</v>
      </c>
      <c r="D68" s="15">
        <f t="shared" si="23"/>
        <v>298</v>
      </c>
      <c r="E68" s="14">
        <v>147</v>
      </c>
      <c r="F68" s="14">
        <v>151</v>
      </c>
      <c r="G68" s="16">
        <f t="shared" si="5"/>
        <v>-15.819209039548021</v>
      </c>
      <c r="H68" s="14">
        <v>127</v>
      </c>
      <c r="I68" s="15">
        <f t="shared" si="21"/>
        <v>354</v>
      </c>
      <c r="J68" s="14">
        <v>169</v>
      </c>
      <c r="K68" s="14">
        <v>185</v>
      </c>
      <c r="L68" s="16">
        <f t="shared" si="6"/>
        <v>-12.158808933002485</v>
      </c>
      <c r="M68" s="28">
        <v>131</v>
      </c>
      <c r="N68" s="15">
        <f t="shared" si="22"/>
        <v>403</v>
      </c>
      <c r="O68" s="28">
        <v>191</v>
      </c>
      <c r="P68" s="28">
        <v>212</v>
      </c>
      <c r="Q68" s="16">
        <f t="shared" si="7"/>
        <v>-6.9284064665127048</v>
      </c>
      <c r="R68" s="28">
        <v>122</v>
      </c>
      <c r="S68" s="15">
        <f t="shared" si="8"/>
        <v>433</v>
      </c>
      <c r="T68" s="28">
        <v>202</v>
      </c>
      <c r="U68" s="28">
        <v>231</v>
      </c>
      <c r="V68" s="16">
        <f t="shared" ref="V68:V91" si="24">(S68/X68-1)*100</f>
        <v>-8.0679405520169833</v>
      </c>
      <c r="W68" s="28">
        <v>123</v>
      </c>
      <c r="X68" s="28">
        <v>471</v>
      </c>
      <c r="Y68" s="28">
        <v>215</v>
      </c>
      <c r="Z68" s="28">
        <v>256</v>
      </c>
      <c r="AA68" s="16">
        <f t="shared" ref="AA68:AA91" si="25">(X68/AD68-1)*100</f>
        <v>-2.0790020790020791</v>
      </c>
      <c r="AB68" s="14" t="s">
        <v>83</v>
      </c>
      <c r="AC68" s="17">
        <v>124</v>
      </c>
      <c r="AD68" s="17">
        <v>481</v>
      </c>
      <c r="AE68" s="17">
        <v>221</v>
      </c>
      <c r="AF68" s="17">
        <v>260</v>
      </c>
      <c r="AG68" s="18">
        <v>-4.8</v>
      </c>
      <c r="AH68" s="19">
        <v>128</v>
      </c>
      <c r="AI68" s="17">
        <v>505</v>
      </c>
      <c r="AJ68" s="17">
        <v>235</v>
      </c>
      <c r="AK68" s="17">
        <v>270</v>
      </c>
    </row>
    <row r="69" spans="1:37" ht="12.75" customHeight="1" outlineLevel="1">
      <c r="A69" s="5">
        <v>65</v>
      </c>
      <c r="B69" s="14" t="s">
        <v>84</v>
      </c>
      <c r="C69" s="14">
        <v>107</v>
      </c>
      <c r="D69" s="15">
        <f t="shared" si="23"/>
        <v>335</v>
      </c>
      <c r="E69" s="14">
        <v>159</v>
      </c>
      <c r="F69" s="14">
        <v>176</v>
      </c>
      <c r="G69" s="16">
        <f t="shared" si="5"/>
        <v>-9.2140921409214034</v>
      </c>
      <c r="H69" s="14">
        <v>110</v>
      </c>
      <c r="I69" s="15">
        <f t="shared" si="21"/>
        <v>369</v>
      </c>
      <c r="J69" s="14">
        <v>172</v>
      </c>
      <c r="K69" s="14">
        <v>197</v>
      </c>
      <c r="L69" s="16">
        <f t="shared" si="6"/>
        <v>-6.8181818181818237</v>
      </c>
      <c r="M69" s="28">
        <v>106</v>
      </c>
      <c r="N69" s="15">
        <f t="shared" si="22"/>
        <v>396</v>
      </c>
      <c r="O69" s="28">
        <v>192</v>
      </c>
      <c r="P69" s="28">
        <v>204</v>
      </c>
      <c r="Q69" s="16">
        <f t="shared" si="7"/>
        <v>-11.011235955056176</v>
      </c>
      <c r="R69" s="28">
        <v>106</v>
      </c>
      <c r="S69" s="15">
        <f t="shared" si="8"/>
        <v>445</v>
      </c>
      <c r="T69" s="28">
        <v>221</v>
      </c>
      <c r="U69" s="28">
        <v>224</v>
      </c>
      <c r="V69" s="16">
        <f t="shared" si="24"/>
        <v>2.7713625866050862</v>
      </c>
      <c r="W69" s="28">
        <v>99</v>
      </c>
      <c r="X69" s="28">
        <v>433</v>
      </c>
      <c r="Y69" s="28">
        <v>216</v>
      </c>
      <c r="Z69" s="28">
        <v>217</v>
      </c>
      <c r="AA69" s="16">
        <f t="shared" si="25"/>
        <v>10.741687979539648</v>
      </c>
      <c r="AB69" s="14" t="s">
        <v>84</v>
      </c>
      <c r="AC69" s="17">
        <v>85</v>
      </c>
      <c r="AD69" s="17">
        <v>391</v>
      </c>
      <c r="AE69" s="17">
        <v>194</v>
      </c>
      <c r="AF69" s="17">
        <v>197</v>
      </c>
      <c r="AG69" s="18">
        <v>9.5</v>
      </c>
      <c r="AH69" s="19">
        <v>84</v>
      </c>
      <c r="AI69" s="17">
        <v>357</v>
      </c>
      <c r="AJ69" s="17">
        <v>170</v>
      </c>
      <c r="AK69" s="17">
        <v>187</v>
      </c>
    </row>
    <row r="70" spans="1:37" ht="12.75" customHeight="1" outlineLevel="1">
      <c r="A70" s="5">
        <v>66</v>
      </c>
      <c r="B70" s="14" t="s">
        <v>85</v>
      </c>
      <c r="C70" s="14">
        <v>58</v>
      </c>
      <c r="D70" s="15">
        <f t="shared" si="23"/>
        <v>188</v>
      </c>
      <c r="E70" s="14">
        <v>92</v>
      </c>
      <c r="F70" s="14">
        <v>96</v>
      </c>
      <c r="G70" s="16">
        <f t="shared" ref="G70:G91" si="26">(D70/I70-1)*100</f>
        <v>-6.9306930693069262</v>
      </c>
      <c r="H70" s="14">
        <v>58</v>
      </c>
      <c r="I70" s="15">
        <f t="shared" si="21"/>
        <v>202</v>
      </c>
      <c r="J70" s="14">
        <v>108</v>
      </c>
      <c r="K70" s="14">
        <v>94</v>
      </c>
      <c r="L70" s="16">
        <f t="shared" ref="L70:L91" si="27">(I70/N70-1)*100</f>
        <v>-9.4170403587443996</v>
      </c>
      <c r="M70" s="28">
        <v>60</v>
      </c>
      <c r="N70" s="15">
        <f t="shared" si="22"/>
        <v>223</v>
      </c>
      <c r="O70" s="28">
        <v>111</v>
      </c>
      <c r="P70" s="28">
        <v>112</v>
      </c>
      <c r="Q70" s="16">
        <f t="shared" ref="Q70:Q91" si="28">(N70/S70-1)*100</f>
        <v>-3.8793103448275912</v>
      </c>
      <c r="R70" s="28">
        <v>59</v>
      </c>
      <c r="S70" s="15">
        <f>T70+U70</f>
        <v>232</v>
      </c>
      <c r="T70" s="28">
        <v>113</v>
      </c>
      <c r="U70" s="28">
        <v>119</v>
      </c>
      <c r="V70" s="16">
        <f t="shared" si="24"/>
        <v>4.0358744394618729</v>
      </c>
      <c r="W70" s="28">
        <v>55</v>
      </c>
      <c r="X70" s="28">
        <v>223</v>
      </c>
      <c r="Y70" s="28">
        <v>110</v>
      </c>
      <c r="Z70" s="28">
        <v>113</v>
      </c>
      <c r="AA70" s="16">
        <f t="shared" si="25"/>
        <v>-7.0833333333333304</v>
      </c>
      <c r="AB70" s="14" t="s">
        <v>85</v>
      </c>
      <c r="AC70" s="17">
        <v>57</v>
      </c>
      <c r="AD70" s="17">
        <v>240</v>
      </c>
      <c r="AE70" s="17">
        <v>114</v>
      </c>
      <c r="AF70" s="17">
        <v>126</v>
      </c>
      <c r="AG70" s="18">
        <v>2.1</v>
      </c>
      <c r="AH70" s="19">
        <v>53</v>
      </c>
      <c r="AI70" s="17">
        <v>235</v>
      </c>
      <c r="AJ70" s="17">
        <v>121</v>
      </c>
      <c r="AK70" s="17">
        <v>114</v>
      </c>
    </row>
    <row r="71" spans="1:37" ht="12.75" customHeight="1" outlineLevel="1">
      <c r="A71" s="5">
        <v>67</v>
      </c>
      <c r="B71" s="14" t="s">
        <v>86</v>
      </c>
      <c r="C71" s="14">
        <v>179</v>
      </c>
      <c r="D71" s="15">
        <f t="shared" si="23"/>
        <v>447</v>
      </c>
      <c r="E71" s="14">
        <v>242</v>
      </c>
      <c r="F71" s="14">
        <v>205</v>
      </c>
      <c r="G71" s="16">
        <f t="shared" si="26"/>
        <v>-6.2893081761006275</v>
      </c>
      <c r="H71" s="14">
        <v>166</v>
      </c>
      <c r="I71" s="15">
        <f t="shared" si="21"/>
        <v>477</v>
      </c>
      <c r="J71" s="14">
        <v>244</v>
      </c>
      <c r="K71" s="14">
        <v>233</v>
      </c>
      <c r="L71" s="16">
        <f t="shared" si="27"/>
        <v>-4.0241448692152959</v>
      </c>
      <c r="M71" s="28">
        <v>167</v>
      </c>
      <c r="N71" s="15">
        <f t="shared" si="22"/>
        <v>497</v>
      </c>
      <c r="O71" s="28">
        <v>262</v>
      </c>
      <c r="P71" s="28">
        <v>235</v>
      </c>
      <c r="Q71" s="16">
        <f t="shared" si="28"/>
        <v>-3.3073929961089488</v>
      </c>
      <c r="R71" s="28">
        <v>156</v>
      </c>
      <c r="S71" s="15">
        <f>T71+U71</f>
        <v>514</v>
      </c>
      <c r="T71" s="28">
        <v>269</v>
      </c>
      <c r="U71" s="28">
        <v>245</v>
      </c>
      <c r="V71" s="16">
        <f t="shared" si="24"/>
        <v>3.629032258064524</v>
      </c>
      <c r="W71" s="28">
        <v>147</v>
      </c>
      <c r="X71" s="28">
        <v>496</v>
      </c>
      <c r="Y71" s="28">
        <v>261</v>
      </c>
      <c r="Z71" s="28">
        <v>235</v>
      </c>
      <c r="AA71" s="16">
        <f t="shared" si="25"/>
        <v>-14.776632302405501</v>
      </c>
      <c r="AB71" s="14" t="s">
        <v>86</v>
      </c>
      <c r="AC71" s="17">
        <v>162</v>
      </c>
      <c r="AD71" s="17">
        <v>582</v>
      </c>
      <c r="AE71" s="17">
        <v>318</v>
      </c>
      <c r="AF71" s="17">
        <v>264</v>
      </c>
      <c r="AG71" s="18">
        <v>-3.3</v>
      </c>
      <c r="AH71" s="19">
        <v>156</v>
      </c>
      <c r="AI71" s="17">
        <v>602</v>
      </c>
      <c r="AJ71" s="17">
        <v>327</v>
      </c>
      <c r="AK71" s="17">
        <v>275</v>
      </c>
    </row>
    <row r="72" spans="1:37" ht="12.75" customHeight="1" outlineLevel="1">
      <c r="A72" s="5">
        <v>68</v>
      </c>
      <c r="B72" s="14" t="s">
        <v>87</v>
      </c>
      <c r="C72" s="14">
        <v>12</v>
      </c>
      <c r="D72" s="15">
        <f t="shared" si="23"/>
        <v>38</v>
      </c>
      <c r="E72" s="14">
        <v>16</v>
      </c>
      <c r="F72" s="14">
        <v>22</v>
      </c>
      <c r="G72" s="16">
        <f t="shared" si="26"/>
        <v>-11.627906976744185</v>
      </c>
      <c r="H72" s="14">
        <v>13</v>
      </c>
      <c r="I72" s="15">
        <f t="shared" si="21"/>
        <v>43</v>
      </c>
      <c r="J72" s="14">
        <v>20</v>
      </c>
      <c r="K72" s="14">
        <v>23</v>
      </c>
      <c r="L72" s="16">
        <f t="shared" si="27"/>
        <v>19.444444444444443</v>
      </c>
      <c r="M72" s="28">
        <v>10</v>
      </c>
      <c r="N72" s="15">
        <f t="shared" si="22"/>
        <v>36</v>
      </c>
      <c r="O72" s="28">
        <v>16</v>
      </c>
      <c r="P72" s="28">
        <v>20</v>
      </c>
      <c r="Q72" s="16">
        <f t="shared" si="28"/>
        <v>-21.739130434782606</v>
      </c>
      <c r="R72" s="28">
        <v>11</v>
      </c>
      <c r="S72" s="15">
        <f>T72+U72</f>
        <v>46</v>
      </c>
      <c r="T72" s="28">
        <v>21</v>
      </c>
      <c r="U72" s="28">
        <v>25</v>
      </c>
      <c r="V72" s="16">
        <f t="shared" si="24"/>
        <v>-11.538461538461542</v>
      </c>
      <c r="W72" s="28">
        <v>11</v>
      </c>
      <c r="X72" s="28">
        <v>52</v>
      </c>
      <c r="Y72" s="28">
        <v>24</v>
      </c>
      <c r="Z72" s="28">
        <v>28</v>
      </c>
      <c r="AA72" s="16">
        <f t="shared" si="25"/>
        <v>-10.344827586206895</v>
      </c>
      <c r="AB72" s="14" t="s">
        <v>87</v>
      </c>
      <c r="AC72" s="17">
        <v>11</v>
      </c>
      <c r="AD72" s="17">
        <v>58</v>
      </c>
      <c r="AE72" s="17">
        <v>26</v>
      </c>
      <c r="AF72" s="17">
        <v>32</v>
      </c>
      <c r="AG72" s="18">
        <v>-10.8</v>
      </c>
      <c r="AH72" s="19">
        <v>11</v>
      </c>
      <c r="AI72" s="17">
        <v>65</v>
      </c>
      <c r="AJ72" s="17">
        <v>35</v>
      </c>
      <c r="AK72" s="17">
        <v>30</v>
      </c>
    </row>
    <row r="73" spans="1:37" ht="12.75" customHeight="1">
      <c r="A73" s="5">
        <v>69</v>
      </c>
      <c r="B73" s="21" t="s">
        <v>88</v>
      </c>
      <c r="C73" s="22">
        <f>SUM(C58:C72)</f>
        <v>3079</v>
      </c>
      <c r="D73" s="37">
        <f t="shared" ref="D73" si="29">E73+F73</f>
        <v>8260</v>
      </c>
      <c r="E73" s="22">
        <f>SUM(E58:E72)</f>
        <v>4063</v>
      </c>
      <c r="F73" s="38">
        <f>SUM(F58:F72)</f>
        <v>4197</v>
      </c>
      <c r="G73" s="23">
        <f t="shared" si="26"/>
        <v>-6.14702874673333</v>
      </c>
      <c r="H73" s="22">
        <f>SUM(H58:H72)</f>
        <v>3093</v>
      </c>
      <c r="I73" s="37">
        <f t="shared" si="21"/>
        <v>8801</v>
      </c>
      <c r="J73" s="22">
        <f>SUM(J58:J72)</f>
        <v>4298</v>
      </c>
      <c r="K73" s="38">
        <f>SUM(K58:K72)</f>
        <v>4503</v>
      </c>
      <c r="L73" s="23">
        <f t="shared" si="27"/>
        <v>-2.2328371473006037</v>
      </c>
      <c r="M73" s="22">
        <f>SUM(M58:M72)</f>
        <v>2976</v>
      </c>
      <c r="N73" s="22">
        <f>SUM(N58:N72)</f>
        <v>9002</v>
      </c>
      <c r="O73" s="22">
        <f>SUM(O58:O72)</f>
        <v>4389</v>
      </c>
      <c r="P73" s="22">
        <f>SUM(P58:P72)</f>
        <v>4613</v>
      </c>
      <c r="Q73" s="23">
        <f t="shared" si="28"/>
        <v>-3.1522323830016186</v>
      </c>
      <c r="R73" s="22">
        <f>SUM(R58:R72)</f>
        <v>2869</v>
      </c>
      <c r="S73" s="22">
        <f>SUM(S58:S72)</f>
        <v>9295</v>
      </c>
      <c r="T73" s="22">
        <f>SUM(T58:T72)</f>
        <v>4518</v>
      </c>
      <c r="U73" s="22">
        <f>SUM(U58:U72)</f>
        <v>4777</v>
      </c>
      <c r="V73" s="23">
        <f t="shared" si="24"/>
        <v>-3.1064317731679392</v>
      </c>
      <c r="W73" s="22">
        <f>SUM(W58:W72)</f>
        <v>2770</v>
      </c>
      <c r="X73" s="22">
        <f>SUM(X58:X72)</f>
        <v>9593</v>
      </c>
      <c r="Y73" s="22">
        <f>SUM(Y58:Y72)</f>
        <v>4699</v>
      </c>
      <c r="Z73" s="22">
        <f>SUM(Z58:Z72)</f>
        <v>4894</v>
      </c>
      <c r="AA73" s="23">
        <f t="shared" si="25"/>
        <v>1.3202365863962839</v>
      </c>
      <c r="AB73" s="21" t="s">
        <v>88</v>
      </c>
      <c r="AC73" s="24">
        <v>2570</v>
      </c>
      <c r="AD73" s="24">
        <v>9468</v>
      </c>
      <c r="AE73" s="24">
        <v>4642</v>
      </c>
      <c r="AF73" s="24">
        <v>4826</v>
      </c>
      <c r="AG73" s="25">
        <v>6.6</v>
      </c>
      <c r="AH73" s="26">
        <v>2309</v>
      </c>
      <c r="AI73" s="24">
        <v>8885</v>
      </c>
      <c r="AJ73" s="24">
        <v>4374</v>
      </c>
      <c r="AK73" s="24">
        <v>4511</v>
      </c>
    </row>
    <row r="74" spans="1:37" ht="12.75" customHeight="1" outlineLevel="1">
      <c r="A74" s="5">
        <v>70</v>
      </c>
      <c r="B74" s="14" t="s">
        <v>89</v>
      </c>
      <c r="C74" s="14">
        <v>2124</v>
      </c>
      <c r="D74" s="15">
        <f>E74+F74</f>
        <v>4934</v>
      </c>
      <c r="E74" s="14">
        <v>2462</v>
      </c>
      <c r="F74" s="14">
        <v>2472</v>
      </c>
      <c r="G74" s="16">
        <f t="shared" si="26"/>
        <v>-1.4579588575993618</v>
      </c>
      <c r="H74" s="14">
        <v>2039</v>
      </c>
      <c r="I74" s="15">
        <f t="shared" si="21"/>
        <v>5007</v>
      </c>
      <c r="J74" s="14">
        <v>2492</v>
      </c>
      <c r="K74" s="14">
        <v>2515</v>
      </c>
      <c r="L74" s="16">
        <f t="shared" si="27"/>
        <v>-1.6885921853524444</v>
      </c>
      <c r="M74" s="28">
        <v>2060</v>
      </c>
      <c r="N74" s="15">
        <f t="shared" ref="N74:N79" si="30">O74+P74</f>
        <v>5093</v>
      </c>
      <c r="O74" s="28">
        <v>2594</v>
      </c>
      <c r="P74" s="28">
        <v>2499</v>
      </c>
      <c r="Q74" s="16">
        <f t="shared" si="28"/>
        <v>-4.9103808812546728</v>
      </c>
      <c r="R74" s="28">
        <v>2196</v>
      </c>
      <c r="S74" s="15">
        <f t="shared" ref="S74:S79" si="31">T74+U74</f>
        <v>5356</v>
      </c>
      <c r="T74" s="28">
        <v>2765</v>
      </c>
      <c r="U74" s="28">
        <v>2591</v>
      </c>
      <c r="V74" s="16">
        <f t="shared" si="24"/>
        <v>-9.3432633716993951</v>
      </c>
      <c r="W74" s="28">
        <v>2631</v>
      </c>
      <c r="X74" s="28">
        <v>5908</v>
      </c>
      <c r="Y74" s="28">
        <v>3267</v>
      </c>
      <c r="Z74" s="28">
        <v>2641</v>
      </c>
      <c r="AA74" s="16">
        <f t="shared" si="25"/>
        <v>-13.359730165713446</v>
      </c>
      <c r="AB74" s="14" t="s">
        <v>89</v>
      </c>
      <c r="AC74" s="17">
        <v>3438</v>
      </c>
      <c r="AD74" s="17">
        <v>6819</v>
      </c>
      <c r="AE74" s="17">
        <v>4100</v>
      </c>
      <c r="AF74" s="17">
        <v>2719</v>
      </c>
      <c r="AG74" s="18">
        <v>5.2</v>
      </c>
      <c r="AH74" s="19">
        <v>2916</v>
      </c>
      <c r="AI74" s="17">
        <v>6482</v>
      </c>
      <c r="AJ74" s="17">
        <v>3662</v>
      </c>
      <c r="AK74" s="17">
        <v>2820</v>
      </c>
    </row>
    <row r="75" spans="1:37" ht="12.75" customHeight="1" outlineLevel="1">
      <c r="A75" s="5">
        <v>71</v>
      </c>
      <c r="B75" s="14" t="s">
        <v>90</v>
      </c>
      <c r="C75" s="14">
        <v>149</v>
      </c>
      <c r="D75" s="15">
        <f t="shared" ref="D75:D79" si="32">E75+F75</f>
        <v>364</v>
      </c>
      <c r="E75" s="14">
        <v>174</v>
      </c>
      <c r="F75" s="14">
        <v>190</v>
      </c>
      <c r="G75" s="16">
        <f t="shared" si="26"/>
        <v>-10.344827586206895</v>
      </c>
      <c r="H75" s="14">
        <v>156</v>
      </c>
      <c r="I75" s="15">
        <f t="shared" si="21"/>
        <v>406</v>
      </c>
      <c r="J75" s="14">
        <v>193</v>
      </c>
      <c r="K75" s="14">
        <v>213</v>
      </c>
      <c r="L75" s="16">
        <f t="shared" si="27"/>
        <v>-10.375275938189843</v>
      </c>
      <c r="M75" s="28">
        <v>149</v>
      </c>
      <c r="N75" s="15">
        <f t="shared" si="30"/>
        <v>453</v>
      </c>
      <c r="O75" s="28">
        <v>221</v>
      </c>
      <c r="P75" s="28">
        <v>232</v>
      </c>
      <c r="Q75" s="16">
        <f t="shared" si="28"/>
        <v>-10.297029702970296</v>
      </c>
      <c r="R75" s="28">
        <v>162</v>
      </c>
      <c r="S75" s="15">
        <f t="shared" si="31"/>
        <v>505</v>
      </c>
      <c r="T75" s="28">
        <v>246</v>
      </c>
      <c r="U75" s="28">
        <v>259</v>
      </c>
      <c r="V75" s="16">
        <f t="shared" si="24"/>
        <v>-3.8095238095238071</v>
      </c>
      <c r="W75" s="28">
        <v>162</v>
      </c>
      <c r="X75" s="28">
        <v>525</v>
      </c>
      <c r="Y75" s="28">
        <v>256</v>
      </c>
      <c r="Z75" s="28">
        <v>269</v>
      </c>
      <c r="AA75" s="16">
        <f t="shared" si="25"/>
        <v>11.940298507462677</v>
      </c>
      <c r="AB75" s="14" t="s">
        <v>90</v>
      </c>
      <c r="AC75" s="17">
        <v>135</v>
      </c>
      <c r="AD75" s="17">
        <v>469</v>
      </c>
      <c r="AE75" s="17">
        <v>220</v>
      </c>
      <c r="AF75" s="17">
        <v>249</v>
      </c>
      <c r="AG75" s="18">
        <v>-9.5</v>
      </c>
      <c r="AH75" s="19">
        <v>141</v>
      </c>
      <c r="AI75" s="17">
        <v>518</v>
      </c>
      <c r="AJ75" s="17">
        <v>253</v>
      </c>
      <c r="AK75" s="17">
        <v>265</v>
      </c>
    </row>
    <row r="76" spans="1:37" ht="12.75" customHeight="1" outlineLevel="1">
      <c r="A76" s="5">
        <v>72</v>
      </c>
      <c r="B76" s="14" t="s">
        <v>91</v>
      </c>
      <c r="C76" s="14">
        <v>193</v>
      </c>
      <c r="D76" s="15">
        <f t="shared" si="32"/>
        <v>492</v>
      </c>
      <c r="E76" s="14">
        <v>243</v>
      </c>
      <c r="F76" s="14">
        <v>249</v>
      </c>
      <c r="G76" s="16">
        <f t="shared" si="26"/>
        <v>-13.98601398601399</v>
      </c>
      <c r="H76" s="14">
        <v>201</v>
      </c>
      <c r="I76" s="15">
        <f t="shared" si="21"/>
        <v>572</v>
      </c>
      <c r="J76" s="14">
        <v>277</v>
      </c>
      <c r="K76" s="14">
        <v>295</v>
      </c>
      <c r="L76" s="16">
        <f t="shared" si="27"/>
        <v>-4.0268456375838984</v>
      </c>
      <c r="M76" s="28">
        <v>200</v>
      </c>
      <c r="N76" s="15">
        <f t="shared" si="30"/>
        <v>596</v>
      </c>
      <c r="O76" s="28">
        <v>287</v>
      </c>
      <c r="P76" s="28">
        <v>309</v>
      </c>
      <c r="Q76" s="16">
        <f t="shared" si="28"/>
        <v>-5.0955414012738842</v>
      </c>
      <c r="R76" s="28">
        <v>209</v>
      </c>
      <c r="S76" s="15">
        <f t="shared" si="31"/>
        <v>628</v>
      </c>
      <c r="T76" s="28">
        <v>287</v>
      </c>
      <c r="U76" s="28">
        <v>341</v>
      </c>
      <c r="V76" s="16">
        <f t="shared" si="24"/>
        <v>-11.424541607898453</v>
      </c>
      <c r="W76" s="28">
        <v>211</v>
      </c>
      <c r="X76" s="28">
        <v>709</v>
      </c>
      <c r="Y76" s="28">
        <v>336</v>
      </c>
      <c r="Z76" s="28">
        <v>373</v>
      </c>
      <c r="AA76" s="16">
        <f t="shared" si="25"/>
        <v>-4.832214765100673</v>
      </c>
      <c r="AB76" s="14" t="s">
        <v>91</v>
      </c>
      <c r="AC76" s="17">
        <v>202</v>
      </c>
      <c r="AD76" s="17">
        <v>745</v>
      </c>
      <c r="AE76" s="17">
        <v>365</v>
      </c>
      <c r="AF76" s="17">
        <v>380</v>
      </c>
      <c r="AG76" s="18">
        <v>-5</v>
      </c>
      <c r="AH76" s="19">
        <v>211</v>
      </c>
      <c r="AI76" s="17">
        <v>784</v>
      </c>
      <c r="AJ76" s="17">
        <v>391</v>
      </c>
      <c r="AK76" s="17">
        <v>393</v>
      </c>
    </row>
    <row r="77" spans="1:37" ht="12.75" customHeight="1" outlineLevel="1">
      <c r="A77" s="5">
        <v>73</v>
      </c>
      <c r="B77" s="14" t="s">
        <v>92</v>
      </c>
      <c r="C77" s="14">
        <v>103</v>
      </c>
      <c r="D77" s="15">
        <f t="shared" si="32"/>
        <v>286</v>
      </c>
      <c r="E77" s="14">
        <v>141</v>
      </c>
      <c r="F77" s="14">
        <v>145</v>
      </c>
      <c r="G77" s="16">
        <f t="shared" si="26"/>
        <v>-4.3478260869565188</v>
      </c>
      <c r="H77" s="14">
        <v>99</v>
      </c>
      <c r="I77" s="15">
        <f t="shared" si="21"/>
        <v>299</v>
      </c>
      <c r="J77" s="14">
        <v>145</v>
      </c>
      <c r="K77" s="14">
        <v>154</v>
      </c>
      <c r="L77" s="16">
        <f t="shared" si="27"/>
        <v>-7.9999999999999964</v>
      </c>
      <c r="M77" s="28">
        <v>103</v>
      </c>
      <c r="N77" s="15">
        <f t="shared" si="30"/>
        <v>325</v>
      </c>
      <c r="O77" s="28">
        <v>161</v>
      </c>
      <c r="P77" s="28">
        <v>164</v>
      </c>
      <c r="Q77" s="16">
        <f t="shared" si="28"/>
        <v>-10.95890410958904</v>
      </c>
      <c r="R77" s="28">
        <v>110</v>
      </c>
      <c r="S77" s="15">
        <f t="shared" si="31"/>
        <v>365</v>
      </c>
      <c r="T77" s="28">
        <v>186</v>
      </c>
      <c r="U77" s="28">
        <v>179</v>
      </c>
      <c r="V77" s="16">
        <f t="shared" si="24"/>
        <v>-6.1696658097686434</v>
      </c>
      <c r="W77" s="28">
        <v>111</v>
      </c>
      <c r="X77" s="28">
        <v>389</v>
      </c>
      <c r="Y77" s="28">
        <v>194</v>
      </c>
      <c r="Z77" s="28">
        <v>195</v>
      </c>
      <c r="AA77" s="16">
        <f t="shared" si="25"/>
        <v>-12.189616252821667</v>
      </c>
      <c r="AB77" s="14" t="s">
        <v>92</v>
      </c>
      <c r="AC77" s="17">
        <v>115</v>
      </c>
      <c r="AD77" s="17">
        <v>443</v>
      </c>
      <c r="AE77" s="17">
        <v>220</v>
      </c>
      <c r="AF77" s="17">
        <v>223</v>
      </c>
      <c r="AG77" s="18">
        <v>0</v>
      </c>
      <c r="AH77" s="19">
        <v>112</v>
      </c>
      <c r="AI77" s="17">
        <v>443</v>
      </c>
      <c r="AJ77" s="17">
        <v>218</v>
      </c>
      <c r="AK77" s="17">
        <v>225</v>
      </c>
    </row>
    <row r="78" spans="1:37" ht="12.75" customHeight="1" outlineLevel="1">
      <c r="A78" s="5">
        <v>74</v>
      </c>
      <c r="B78" s="14" t="s">
        <v>93</v>
      </c>
      <c r="C78" s="14">
        <v>69</v>
      </c>
      <c r="D78" s="15">
        <f t="shared" si="32"/>
        <v>546</v>
      </c>
      <c r="E78" s="14">
        <v>163</v>
      </c>
      <c r="F78" s="14">
        <v>383</v>
      </c>
      <c r="G78" s="16">
        <f t="shared" si="26"/>
        <v>-5.3726169844020788</v>
      </c>
      <c r="H78" s="14">
        <v>78</v>
      </c>
      <c r="I78" s="15">
        <f t="shared" si="21"/>
        <v>577</v>
      </c>
      <c r="J78" s="14">
        <v>184</v>
      </c>
      <c r="K78" s="14">
        <v>393</v>
      </c>
      <c r="L78" s="16">
        <f t="shared" si="27"/>
        <v>-5.718954248366015</v>
      </c>
      <c r="M78" s="28">
        <v>76</v>
      </c>
      <c r="N78" s="15">
        <f t="shared" si="30"/>
        <v>612</v>
      </c>
      <c r="O78" s="28">
        <v>217</v>
      </c>
      <c r="P78" s="28">
        <v>395</v>
      </c>
      <c r="Q78" s="16">
        <f t="shared" si="28"/>
        <v>-8.1081081081081035</v>
      </c>
      <c r="R78" s="28">
        <v>68</v>
      </c>
      <c r="S78" s="15">
        <f t="shared" si="31"/>
        <v>666</v>
      </c>
      <c r="T78" s="28">
        <v>214</v>
      </c>
      <c r="U78" s="28">
        <v>452</v>
      </c>
      <c r="V78" s="16">
        <f t="shared" si="24"/>
        <v>5.7142857142857162</v>
      </c>
      <c r="W78" s="28">
        <v>59</v>
      </c>
      <c r="X78" s="28">
        <v>630</v>
      </c>
      <c r="Y78" s="28">
        <v>224</v>
      </c>
      <c r="Z78" s="28">
        <v>406</v>
      </c>
      <c r="AA78" s="16">
        <f t="shared" si="25"/>
        <v>42.212189616252815</v>
      </c>
      <c r="AB78" s="14" t="s">
        <v>93</v>
      </c>
      <c r="AC78" s="17">
        <v>52</v>
      </c>
      <c r="AD78" s="17">
        <v>443</v>
      </c>
      <c r="AE78" s="17">
        <v>169</v>
      </c>
      <c r="AF78" s="17">
        <v>274</v>
      </c>
      <c r="AG78" s="18">
        <v>56.5</v>
      </c>
      <c r="AH78" s="19">
        <v>43</v>
      </c>
      <c r="AI78" s="17">
        <v>283</v>
      </c>
      <c r="AJ78" s="17">
        <v>132</v>
      </c>
      <c r="AK78" s="17">
        <v>151</v>
      </c>
    </row>
    <row r="79" spans="1:37" ht="12.75" customHeight="1" outlineLevel="1">
      <c r="A79" s="5">
        <v>75</v>
      </c>
      <c r="B79" s="14" t="s">
        <v>94</v>
      </c>
      <c r="C79" s="14">
        <v>95</v>
      </c>
      <c r="D79" s="15">
        <f t="shared" si="32"/>
        <v>262</v>
      </c>
      <c r="E79" s="14">
        <v>129</v>
      </c>
      <c r="F79" s="14">
        <v>133</v>
      </c>
      <c r="G79" s="16">
        <f t="shared" si="26"/>
        <v>-6.4285714285714279</v>
      </c>
      <c r="H79" s="14">
        <v>93</v>
      </c>
      <c r="I79" s="15">
        <f t="shared" si="21"/>
        <v>280</v>
      </c>
      <c r="J79" s="14">
        <v>130</v>
      </c>
      <c r="K79" s="14">
        <v>150</v>
      </c>
      <c r="L79" s="16">
        <f t="shared" si="27"/>
        <v>-14.634146341463417</v>
      </c>
      <c r="M79" s="28">
        <v>91</v>
      </c>
      <c r="N79" s="15">
        <f t="shared" si="30"/>
        <v>328</v>
      </c>
      <c r="O79" s="28">
        <v>150</v>
      </c>
      <c r="P79" s="28">
        <v>178</v>
      </c>
      <c r="Q79" s="16">
        <f t="shared" si="28"/>
        <v>-10.869565217391308</v>
      </c>
      <c r="R79" s="28">
        <v>95</v>
      </c>
      <c r="S79" s="15">
        <f t="shared" si="31"/>
        <v>368</v>
      </c>
      <c r="T79" s="28">
        <v>175</v>
      </c>
      <c r="U79" s="28">
        <v>193</v>
      </c>
      <c r="V79" s="16">
        <f t="shared" si="24"/>
        <v>-7.5376884422110546</v>
      </c>
      <c r="W79" s="28">
        <v>96</v>
      </c>
      <c r="X79" s="28">
        <v>398</v>
      </c>
      <c r="Y79" s="28">
        <v>183</v>
      </c>
      <c r="Z79" s="28">
        <v>215</v>
      </c>
      <c r="AA79" s="16">
        <f t="shared" si="25"/>
        <v>-14.775160599571734</v>
      </c>
      <c r="AB79" s="14" t="s">
        <v>94</v>
      </c>
      <c r="AC79" s="17">
        <v>114</v>
      </c>
      <c r="AD79" s="17">
        <v>467</v>
      </c>
      <c r="AE79" s="17">
        <v>217</v>
      </c>
      <c r="AF79" s="17">
        <v>250</v>
      </c>
      <c r="AG79" s="18">
        <v>-5.3</v>
      </c>
      <c r="AH79" s="19">
        <v>115</v>
      </c>
      <c r="AI79" s="17">
        <v>493</v>
      </c>
      <c r="AJ79" s="17">
        <v>236</v>
      </c>
      <c r="AK79" s="17">
        <v>257</v>
      </c>
    </row>
    <row r="80" spans="1:37" ht="12.75" customHeight="1">
      <c r="A80" s="5">
        <v>76</v>
      </c>
      <c r="B80" s="21" t="s">
        <v>95</v>
      </c>
      <c r="C80" s="22">
        <f>SUM(C74:C79)</f>
        <v>2733</v>
      </c>
      <c r="D80" s="22">
        <f>SUM(D74:D79)</f>
        <v>6884</v>
      </c>
      <c r="E80" s="22">
        <f>SUM(E74:E79)</f>
        <v>3312</v>
      </c>
      <c r="F80" s="22">
        <f>SUM(F74:F79)</f>
        <v>3572</v>
      </c>
      <c r="G80" s="23">
        <f t="shared" si="26"/>
        <v>-3.5989357232880548</v>
      </c>
      <c r="H80" s="22">
        <f>SUM(H74:H79)</f>
        <v>2666</v>
      </c>
      <c r="I80" s="22">
        <f>SUM(I74:I79)</f>
        <v>7141</v>
      </c>
      <c r="J80" s="22">
        <f>SUM(J74:J79)</f>
        <v>3421</v>
      </c>
      <c r="K80" s="22">
        <f>SUM(K74:K79)</f>
        <v>3720</v>
      </c>
      <c r="L80" s="23">
        <f t="shared" si="27"/>
        <v>-3.5911975158633758</v>
      </c>
      <c r="M80" s="22">
        <f>SUM(M74:M79)</f>
        <v>2679</v>
      </c>
      <c r="N80" s="22">
        <f>SUM(N74:N79)</f>
        <v>7407</v>
      </c>
      <c r="O80" s="22">
        <f>SUM(O74:O79)</f>
        <v>3630</v>
      </c>
      <c r="P80" s="22">
        <f>SUM(P74:P79)</f>
        <v>3777</v>
      </c>
      <c r="Q80" s="23">
        <f t="shared" si="28"/>
        <v>-6.0978701825557753</v>
      </c>
      <c r="R80" s="22">
        <f>SUM(R74:R79)</f>
        <v>2840</v>
      </c>
      <c r="S80" s="22">
        <f>SUM(S74:S79)</f>
        <v>7888</v>
      </c>
      <c r="T80" s="22">
        <f>SUM(T74:T79)</f>
        <v>3873</v>
      </c>
      <c r="U80" s="22">
        <f>SUM(U74:U79)</f>
        <v>4015</v>
      </c>
      <c r="V80" s="23">
        <f t="shared" si="24"/>
        <v>-7.8397008996378137</v>
      </c>
      <c r="W80" s="22">
        <f>SUM(W74:W79)</f>
        <v>3270</v>
      </c>
      <c r="X80" s="22">
        <f>SUM(X74:X79)</f>
        <v>8559</v>
      </c>
      <c r="Y80" s="22">
        <f>SUM(Y74:Y79)</f>
        <v>4460</v>
      </c>
      <c r="Z80" s="22">
        <f>SUM(Z74:Z79)</f>
        <v>4099</v>
      </c>
      <c r="AA80" s="23">
        <f t="shared" si="25"/>
        <v>-8.8109950990837405</v>
      </c>
      <c r="AB80" s="21" t="s">
        <v>95</v>
      </c>
      <c r="AC80" s="24">
        <v>4056</v>
      </c>
      <c r="AD80" s="24">
        <v>9386</v>
      </c>
      <c r="AE80" s="24">
        <v>5291</v>
      </c>
      <c r="AF80" s="24">
        <v>4095</v>
      </c>
      <c r="AG80" s="25">
        <v>4.3</v>
      </c>
      <c r="AH80" s="26">
        <v>3538</v>
      </c>
      <c r="AI80" s="24">
        <v>9003</v>
      </c>
      <c r="AJ80" s="24">
        <v>4892</v>
      </c>
      <c r="AK80" s="24">
        <v>4111</v>
      </c>
    </row>
    <row r="81" spans="1:37" ht="12.75" customHeight="1" outlineLevel="1">
      <c r="A81" s="5">
        <v>77</v>
      </c>
      <c r="B81" s="14" t="s">
        <v>96</v>
      </c>
      <c r="C81" s="14">
        <v>1380</v>
      </c>
      <c r="D81" s="15">
        <f>E81+F81</f>
        <v>3670</v>
      </c>
      <c r="E81" s="14">
        <v>1697</v>
      </c>
      <c r="F81" s="14">
        <v>1973</v>
      </c>
      <c r="G81" s="16">
        <f t="shared" si="26"/>
        <v>-6.7107269954245101</v>
      </c>
      <c r="H81" s="14">
        <v>1434</v>
      </c>
      <c r="I81" s="15">
        <f t="shared" ref="I81:I86" si="33">J81+K81</f>
        <v>3934</v>
      </c>
      <c r="J81" s="14">
        <v>1847</v>
      </c>
      <c r="K81" s="14">
        <v>2087</v>
      </c>
      <c r="L81" s="16">
        <f t="shared" si="27"/>
        <v>-4.8609431680773918</v>
      </c>
      <c r="M81" s="28">
        <v>1413</v>
      </c>
      <c r="N81" s="15">
        <f t="shared" ref="N81:N86" si="34">O81+P81</f>
        <v>4135</v>
      </c>
      <c r="O81" s="28">
        <v>1939</v>
      </c>
      <c r="P81" s="28">
        <v>2196</v>
      </c>
      <c r="Q81" s="16">
        <f t="shared" si="28"/>
        <v>-7.3493166031817214</v>
      </c>
      <c r="R81" s="28">
        <v>1448</v>
      </c>
      <c r="S81" s="15">
        <f t="shared" ref="S81:S86" si="35">T81+U81</f>
        <v>4463</v>
      </c>
      <c r="T81" s="28">
        <v>2113</v>
      </c>
      <c r="U81" s="28">
        <v>2350</v>
      </c>
      <c r="V81" s="16">
        <f t="shared" si="24"/>
        <v>-3.8768037906525943</v>
      </c>
      <c r="W81" s="28">
        <v>1460</v>
      </c>
      <c r="X81" s="28">
        <v>4643</v>
      </c>
      <c r="Y81" s="28">
        <v>2218</v>
      </c>
      <c r="Z81" s="28">
        <v>2425</v>
      </c>
      <c r="AA81" s="16">
        <f t="shared" si="25"/>
        <v>0.91284503368833647</v>
      </c>
      <c r="AB81" s="14" t="s">
        <v>96</v>
      </c>
      <c r="AC81" s="17">
        <v>1381</v>
      </c>
      <c r="AD81" s="17">
        <v>4601</v>
      </c>
      <c r="AE81" s="17">
        <v>2196</v>
      </c>
      <c r="AF81" s="17">
        <v>2405</v>
      </c>
      <c r="AG81" s="18">
        <v>6.3</v>
      </c>
      <c r="AH81" s="19">
        <v>1259</v>
      </c>
      <c r="AI81" s="17">
        <v>4327</v>
      </c>
      <c r="AJ81" s="17">
        <v>2084</v>
      </c>
      <c r="AK81" s="17">
        <v>2243</v>
      </c>
    </row>
    <row r="82" spans="1:37" ht="12.75" customHeight="1" outlineLevel="1">
      <c r="A82" s="5">
        <v>78</v>
      </c>
      <c r="B82" s="14" t="s">
        <v>97</v>
      </c>
      <c r="C82" s="14">
        <v>34</v>
      </c>
      <c r="D82" s="15">
        <f t="shared" ref="D82:D86" si="36">E82+F82</f>
        <v>94</v>
      </c>
      <c r="E82" s="14">
        <v>48</v>
      </c>
      <c r="F82" s="14">
        <v>46</v>
      </c>
      <c r="G82" s="16">
        <f t="shared" si="26"/>
        <v>-6.0000000000000053</v>
      </c>
      <c r="H82" s="14">
        <v>33</v>
      </c>
      <c r="I82" s="15">
        <f t="shared" si="33"/>
        <v>100</v>
      </c>
      <c r="J82" s="14">
        <v>54</v>
      </c>
      <c r="K82" s="14">
        <v>46</v>
      </c>
      <c r="L82" s="16">
        <f t="shared" si="27"/>
        <v>-9.0909090909090935</v>
      </c>
      <c r="M82" s="28">
        <v>34</v>
      </c>
      <c r="N82" s="15">
        <f t="shared" si="34"/>
        <v>110</v>
      </c>
      <c r="O82" s="28">
        <v>57</v>
      </c>
      <c r="P82" s="28">
        <v>53</v>
      </c>
      <c r="Q82" s="16">
        <f t="shared" si="28"/>
        <v>-12</v>
      </c>
      <c r="R82" s="28">
        <v>37</v>
      </c>
      <c r="S82" s="15">
        <f t="shared" si="35"/>
        <v>125</v>
      </c>
      <c r="T82" s="28">
        <v>62</v>
      </c>
      <c r="U82" s="28">
        <v>63</v>
      </c>
      <c r="V82" s="16">
        <f t="shared" si="24"/>
        <v>-8.7591240875912408</v>
      </c>
      <c r="W82" s="28">
        <v>38</v>
      </c>
      <c r="X82" s="28">
        <v>137</v>
      </c>
      <c r="Y82" s="28">
        <v>68</v>
      </c>
      <c r="Z82" s="28">
        <v>69</v>
      </c>
      <c r="AA82" s="16">
        <f t="shared" si="25"/>
        <v>-7.4324324324324342</v>
      </c>
      <c r="AB82" s="14" t="s">
        <v>97</v>
      </c>
      <c r="AC82" s="17">
        <v>38</v>
      </c>
      <c r="AD82" s="17">
        <v>148</v>
      </c>
      <c r="AE82" s="17">
        <v>69</v>
      </c>
      <c r="AF82" s="17">
        <v>79</v>
      </c>
      <c r="AG82" s="18">
        <v>-9.8000000000000007</v>
      </c>
      <c r="AH82" s="19">
        <v>38</v>
      </c>
      <c r="AI82" s="17">
        <v>164</v>
      </c>
      <c r="AJ82" s="17">
        <v>71</v>
      </c>
      <c r="AK82" s="17">
        <v>93</v>
      </c>
    </row>
    <row r="83" spans="1:37" ht="12.75" customHeight="1" outlineLevel="1">
      <c r="A83" s="5">
        <v>79</v>
      </c>
      <c r="B83" s="14" t="s">
        <v>98</v>
      </c>
      <c r="C83" s="14">
        <v>148</v>
      </c>
      <c r="D83" s="15">
        <f t="shared" si="36"/>
        <v>390</v>
      </c>
      <c r="E83" s="14">
        <v>194</v>
      </c>
      <c r="F83" s="14">
        <v>196</v>
      </c>
      <c r="G83" s="16">
        <f t="shared" si="26"/>
        <v>-7.1428571428571397</v>
      </c>
      <c r="H83" s="14">
        <v>142</v>
      </c>
      <c r="I83" s="15">
        <f t="shared" si="33"/>
        <v>420</v>
      </c>
      <c r="J83" s="14">
        <v>206</v>
      </c>
      <c r="K83" s="14">
        <v>214</v>
      </c>
      <c r="L83" s="16">
        <f t="shared" si="27"/>
        <v>-9.4827586206896584</v>
      </c>
      <c r="M83" s="28">
        <v>132</v>
      </c>
      <c r="N83" s="15">
        <f t="shared" si="34"/>
        <v>464</v>
      </c>
      <c r="O83" s="28">
        <v>220</v>
      </c>
      <c r="P83" s="28">
        <v>244</v>
      </c>
      <c r="Q83" s="16">
        <f t="shared" si="28"/>
        <v>1.7543859649122862</v>
      </c>
      <c r="R83" s="28">
        <v>132</v>
      </c>
      <c r="S83" s="15">
        <f t="shared" si="35"/>
        <v>456</v>
      </c>
      <c r="T83" s="28">
        <v>220</v>
      </c>
      <c r="U83" s="28">
        <v>236</v>
      </c>
      <c r="V83" s="16">
        <f t="shared" si="24"/>
        <v>-6.3655030800821351</v>
      </c>
      <c r="W83" s="28">
        <v>136</v>
      </c>
      <c r="X83" s="28">
        <v>487</v>
      </c>
      <c r="Y83" s="28">
        <v>234</v>
      </c>
      <c r="Z83" s="28">
        <v>253</v>
      </c>
      <c r="AA83" s="16">
        <f t="shared" si="25"/>
        <v>-12.410071942446043</v>
      </c>
      <c r="AB83" s="14" t="s">
        <v>98</v>
      </c>
      <c r="AC83" s="17">
        <v>135</v>
      </c>
      <c r="AD83" s="17">
        <v>556</v>
      </c>
      <c r="AE83" s="17">
        <v>267</v>
      </c>
      <c r="AF83" s="17">
        <v>289</v>
      </c>
      <c r="AG83" s="18">
        <v>3.7</v>
      </c>
      <c r="AH83" s="19">
        <v>129</v>
      </c>
      <c r="AI83" s="17">
        <v>536</v>
      </c>
      <c r="AJ83" s="17">
        <v>255</v>
      </c>
      <c r="AK83" s="17">
        <v>281</v>
      </c>
    </row>
    <row r="84" spans="1:37" ht="12.75" customHeight="1" outlineLevel="1">
      <c r="A84" s="5">
        <v>80</v>
      </c>
      <c r="B84" s="14" t="s">
        <v>99</v>
      </c>
      <c r="C84" s="14">
        <v>132</v>
      </c>
      <c r="D84" s="15">
        <f t="shared" si="36"/>
        <v>424</v>
      </c>
      <c r="E84" s="14">
        <v>197</v>
      </c>
      <c r="F84" s="14">
        <v>227</v>
      </c>
      <c r="G84" s="16">
        <f t="shared" si="26"/>
        <v>-5.9866962305986648</v>
      </c>
      <c r="H84" s="14">
        <v>131</v>
      </c>
      <c r="I84" s="15">
        <f t="shared" si="33"/>
        <v>451</v>
      </c>
      <c r="J84" s="14">
        <v>207</v>
      </c>
      <c r="K84" s="14">
        <v>244</v>
      </c>
      <c r="L84" s="16">
        <f t="shared" si="27"/>
        <v>-7.9591836734693828</v>
      </c>
      <c r="M84" s="28">
        <v>131</v>
      </c>
      <c r="N84" s="15">
        <f t="shared" si="34"/>
        <v>490</v>
      </c>
      <c r="O84" s="28">
        <v>216</v>
      </c>
      <c r="P84" s="28">
        <v>274</v>
      </c>
      <c r="Q84" s="16">
        <f t="shared" si="28"/>
        <v>6.9868995633187714</v>
      </c>
      <c r="R84" s="28">
        <v>113</v>
      </c>
      <c r="S84" s="15">
        <f t="shared" si="35"/>
        <v>458</v>
      </c>
      <c r="T84" s="28">
        <v>196</v>
      </c>
      <c r="U84" s="28">
        <v>262</v>
      </c>
      <c r="V84" s="16">
        <f t="shared" si="24"/>
        <v>-10.89494163424124</v>
      </c>
      <c r="W84" s="28">
        <v>121</v>
      </c>
      <c r="X84" s="28">
        <v>514</v>
      </c>
      <c r="Y84" s="28">
        <v>228</v>
      </c>
      <c r="Z84" s="28">
        <v>286</v>
      </c>
      <c r="AA84" s="16">
        <f t="shared" si="25"/>
        <v>-3.564727954971858</v>
      </c>
      <c r="AB84" s="14" t="s">
        <v>99</v>
      </c>
      <c r="AC84" s="17">
        <v>121</v>
      </c>
      <c r="AD84" s="17">
        <v>533</v>
      </c>
      <c r="AE84" s="17">
        <v>242</v>
      </c>
      <c r="AF84" s="17">
        <v>291</v>
      </c>
      <c r="AG84" s="18">
        <v>16.399999999999999</v>
      </c>
      <c r="AH84" s="19">
        <v>112</v>
      </c>
      <c r="AI84" s="17">
        <v>458</v>
      </c>
      <c r="AJ84" s="17">
        <v>223</v>
      </c>
      <c r="AK84" s="17">
        <v>235</v>
      </c>
    </row>
    <row r="85" spans="1:37" ht="12.75" customHeight="1" outlineLevel="1">
      <c r="A85" s="5">
        <v>81</v>
      </c>
      <c r="B85" s="14" t="s">
        <v>100</v>
      </c>
      <c r="C85" s="14">
        <v>75</v>
      </c>
      <c r="D85" s="15">
        <f t="shared" si="36"/>
        <v>209</v>
      </c>
      <c r="E85" s="14">
        <v>104</v>
      </c>
      <c r="F85" s="14">
        <v>105</v>
      </c>
      <c r="G85" s="16">
        <f t="shared" si="26"/>
        <v>-13.636363636363635</v>
      </c>
      <c r="H85" s="14">
        <v>74</v>
      </c>
      <c r="I85" s="15">
        <f t="shared" si="33"/>
        <v>242</v>
      </c>
      <c r="J85" s="14">
        <v>121</v>
      </c>
      <c r="K85" s="14">
        <v>121</v>
      </c>
      <c r="L85" s="16">
        <f t="shared" si="27"/>
        <v>-3.2000000000000028</v>
      </c>
      <c r="M85" s="28">
        <v>72</v>
      </c>
      <c r="N85" s="15">
        <f t="shared" si="34"/>
        <v>250</v>
      </c>
      <c r="O85" s="28">
        <v>129</v>
      </c>
      <c r="P85" s="28">
        <v>121</v>
      </c>
      <c r="Q85" s="16">
        <f t="shared" si="28"/>
        <v>-6.7164179104477579</v>
      </c>
      <c r="R85" s="28">
        <v>70</v>
      </c>
      <c r="S85" s="15">
        <f t="shared" si="35"/>
        <v>268</v>
      </c>
      <c r="T85" s="28">
        <v>140</v>
      </c>
      <c r="U85" s="28">
        <v>128</v>
      </c>
      <c r="V85" s="16">
        <f t="shared" si="24"/>
        <v>3.076923076923066</v>
      </c>
      <c r="W85" s="28">
        <v>71</v>
      </c>
      <c r="X85" s="28">
        <v>260</v>
      </c>
      <c r="Y85" s="28">
        <v>136</v>
      </c>
      <c r="Z85" s="28">
        <v>124</v>
      </c>
      <c r="AA85" s="16">
        <f t="shared" si="25"/>
        <v>-7.1428571428571397</v>
      </c>
      <c r="AB85" s="14" t="s">
        <v>100</v>
      </c>
      <c r="AC85" s="17">
        <v>70</v>
      </c>
      <c r="AD85" s="17">
        <v>280</v>
      </c>
      <c r="AE85" s="17">
        <v>140</v>
      </c>
      <c r="AF85" s="17">
        <v>140</v>
      </c>
      <c r="AG85" s="18">
        <v>16.7</v>
      </c>
      <c r="AH85" s="19">
        <v>62</v>
      </c>
      <c r="AI85" s="17">
        <v>240</v>
      </c>
      <c r="AJ85" s="17">
        <v>123</v>
      </c>
      <c r="AK85" s="17">
        <v>117</v>
      </c>
    </row>
    <row r="86" spans="1:37" ht="12.75" customHeight="1" outlineLevel="1">
      <c r="A86" s="5">
        <v>82</v>
      </c>
      <c r="B86" s="14" t="s">
        <v>101</v>
      </c>
      <c r="C86" s="14">
        <v>46</v>
      </c>
      <c r="D86" s="15">
        <f t="shared" si="36"/>
        <v>127</v>
      </c>
      <c r="E86" s="14">
        <v>65</v>
      </c>
      <c r="F86" s="14">
        <v>62</v>
      </c>
      <c r="G86" s="16">
        <f t="shared" si="26"/>
        <v>-10.563380281690138</v>
      </c>
      <c r="H86" s="14">
        <v>49</v>
      </c>
      <c r="I86" s="15">
        <f t="shared" si="33"/>
        <v>142</v>
      </c>
      <c r="J86" s="14">
        <v>75</v>
      </c>
      <c r="K86" s="14">
        <v>67</v>
      </c>
      <c r="L86" s="16">
        <f t="shared" si="27"/>
        <v>-8.387096774193548</v>
      </c>
      <c r="M86" s="28">
        <v>46</v>
      </c>
      <c r="N86" s="15">
        <f t="shared" si="34"/>
        <v>155</v>
      </c>
      <c r="O86" s="28">
        <v>79</v>
      </c>
      <c r="P86" s="28">
        <v>76</v>
      </c>
      <c r="Q86" s="16">
        <f t="shared" si="28"/>
        <v>-7.7380952380952328</v>
      </c>
      <c r="R86" s="28">
        <v>50</v>
      </c>
      <c r="S86" s="15">
        <f t="shared" si="35"/>
        <v>168</v>
      </c>
      <c r="T86" s="28">
        <v>86</v>
      </c>
      <c r="U86" s="28">
        <v>82</v>
      </c>
      <c r="V86" s="16">
        <f t="shared" si="24"/>
        <v>-3.4482758620689613</v>
      </c>
      <c r="W86" s="28">
        <v>48</v>
      </c>
      <c r="X86" s="28">
        <v>174</v>
      </c>
      <c r="Y86" s="28">
        <v>92</v>
      </c>
      <c r="Z86" s="28">
        <v>82</v>
      </c>
      <c r="AA86" s="16">
        <f t="shared" si="25"/>
        <v>-8.4210526315789522</v>
      </c>
      <c r="AB86" s="14" t="s">
        <v>101</v>
      </c>
      <c r="AC86" s="17">
        <v>46</v>
      </c>
      <c r="AD86" s="17">
        <v>190</v>
      </c>
      <c r="AE86" s="17">
        <v>97</v>
      </c>
      <c r="AF86" s="17">
        <v>93</v>
      </c>
      <c r="AG86" s="18">
        <v>-5.9</v>
      </c>
      <c r="AH86" s="19">
        <v>48</v>
      </c>
      <c r="AI86" s="17">
        <v>202</v>
      </c>
      <c r="AJ86" s="17">
        <v>106</v>
      </c>
      <c r="AK86" s="17">
        <v>96</v>
      </c>
    </row>
    <row r="87" spans="1:37" ht="12.75" customHeight="1">
      <c r="A87" s="5">
        <v>83</v>
      </c>
      <c r="B87" s="21" t="s">
        <v>102</v>
      </c>
      <c r="C87" s="22">
        <f>SUM(C81:C86)</f>
        <v>1815</v>
      </c>
      <c r="D87" s="22">
        <f>SUM(D81:D86)</f>
        <v>4914</v>
      </c>
      <c r="E87" s="22">
        <f>SUM(E81:E86)</f>
        <v>2305</v>
      </c>
      <c r="F87" s="22">
        <f>SUM(F81:F86)</f>
        <v>2609</v>
      </c>
      <c r="G87" s="23">
        <f t="shared" si="26"/>
        <v>-7.0901871809415766</v>
      </c>
      <c r="H87" s="22">
        <f>SUM(H81:H86)</f>
        <v>1863</v>
      </c>
      <c r="I87" s="22">
        <f>SUM(I81:I86)</f>
        <v>5289</v>
      </c>
      <c r="J87" s="22">
        <f>SUM(J81:J86)</f>
        <v>2510</v>
      </c>
      <c r="K87" s="22">
        <f>SUM(K81:K86)</f>
        <v>2779</v>
      </c>
      <c r="L87" s="23">
        <f t="shared" si="27"/>
        <v>-5.6209850107066366</v>
      </c>
      <c r="M87" s="22">
        <f>SUM(M81:M86)</f>
        <v>1828</v>
      </c>
      <c r="N87" s="22">
        <f>SUM(N81:N86)</f>
        <v>5604</v>
      </c>
      <c r="O87" s="22">
        <f>SUM(O81:O86)</f>
        <v>2640</v>
      </c>
      <c r="P87" s="22">
        <f>SUM(P81:P86)</f>
        <v>2964</v>
      </c>
      <c r="Q87" s="23">
        <f t="shared" si="28"/>
        <v>-5.6247894914112528</v>
      </c>
      <c r="R87" s="22">
        <f>SUM(R81:R86)</f>
        <v>1850</v>
      </c>
      <c r="S87" s="22">
        <f>SUM(S81:S86)</f>
        <v>5938</v>
      </c>
      <c r="T87" s="22">
        <f>SUM(T81:T86)</f>
        <v>2817</v>
      </c>
      <c r="U87" s="22">
        <f>SUM(U81:U86)</f>
        <v>3121</v>
      </c>
      <c r="V87" s="23">
        <f t="shared" si="24"/>
        <v>-4.4569589702333046</v>
      </c>
      <c r="W87" s="22">
        <f>SUM(W81:W86)</f>
        <v>1874</v>
      </c>
      <c r="X87" s="22">
        <f>SUM(X81:X86)</f>
        <v>6215</v>
      </c>
      <c r="Y87" s="22">
        <f>SUM(Y81:Y86)</f>
        <v>2976</v>
      </c>
      <c r="Z87" s="22">
        <f>SUM(Z81:Z86)</f>
        <v>3239</v>
      </c>
      <c r="AA87" s="23">
        <f t="shared" si="25"/>
        <v>-1.4743183259353199</v>
      </c>
      <c r="AB87" s="21" t="s">
        <v>102</v>
      </c>
      <c r="AC87" s="24">
        <v>1791</v>
      </c>
      <c r="AD87" s="24">
        <v>6308</v>
      </c>
      <c r="AE87" s="24">
        <v>3011</v>
      </c>
      <c r="AF87" s="24">
        <v>3297</v>
      </c>
      <c r="AG87" s="25">
        <v>6.4</v>
      </c>
      <c r="AH87" s="26">
        <v>1648</v>
      </c>
      <c r="AI87" s="24">
        <v>5927</v>
      </c>
      <c r="AJ87" s="24">
        <v>2862</v>
      </c>
      <c r="AK87" s="24">
        <v>3065</v>
      </c>
    </row>
    <row r="88" spans="1:37" ht="12.75" customHeight="1" outlineLevel="1">
      <c r="A88" s="5">
        <v>84</v>
      </c>
      <c r="B88" s="14" t="s">
        <v>103</v>
      </c>
      <c r="C88" s="14">
        <v>268</v>
      </c>
      <c r="D88" s="15">
        <f>E88+F88</f>
        <v>859</v>
      </c>
      <c r="E88" s="14">
        <v>368</v>
      </c>
      <c r="F88" s="14">
        <v>491</v>
      </c>
      <c r="G88" s="16">
        <f t="shared" si="26"/>
        <v>-10.240334378265414</v>
      </c>
      <c r="H88" s="14">
        <v>275</v>
      </c>
      <c r="I88" s="15">
        <f>J88+K88</f>
        <v>957</v>
      </c>
      <c r="J88" s="14">
        <v>415</v>
      </c>
      <c r="K88" s="14">
        <v>542</v>
      </c>
      <c r="L88" s="16">
        <f t="shared" si="27"/>
        <v>-5.1536174430128812</v>
      </c>
      <c r="M88" s="28">
        <v>252</v>
      </c>
      <c r="N88" s="15">
        <f>O88+P88</f>
        <v>1009</v>
      </c>
      <c r="O88" s="28">
        <v>439</v>
      </c>
      <c r="P88" s="28">
        <v>570</v>
      </c>
      <c r="Q88" s="16">
        <f t="shared" si="28"/>
        <v>-6.4007421150278248</v>
      </c>
      <c r="R88" s="28">
        <v>264</v>
      </c>
      <c r="S88" s="15">
        <f>T88+U88</f>
        <v>1078</v>
      </c>
      <c r="T88" s="28">
        <v>474</v>
      </c>
      <c r="U88" s="28">
        <v>604</v>
      </c>
      <c r="V88" s="16">
        <f t="shared" si="24"/>
        <v>-5.6867891513560753</v>
      </c>
      <c r="W88" s="28">
        <v>282</v>
      </c>
      <c r="X88" s="28">
        <v>1143</v>
      </c>
      <c r="Y88" s="28">
        <v>527</v>
      </c>
      <c r="Z88" s="28">
        <v>616</v>
      </c>
      <c r="AA88" s="16">
        <f t="shared" si="25"/>
        <v>-7.3743922204213881</v>
      </c>
      <c r="AB88" s="14" t="s">
        <v>103</v>
      </c>
      <c r="AC88" s="17">
        <v>292</v>
      </c>
      <c r="AD88" s="17">
        <v>1234</v>
      </c>
      <c r="AE88" s="17">
        <v>576</v>
      </c>
      <c r="AF88" s="17">
        <v>658</v>
      </c>
      <c r="AG88" s="18">
        <v>-3.8</v>
      </c>
      <c r="AH88" s="19">
        <v>280</v>
      </c>
      <c r="AI88" s="17">
        <v>1283</v>
      </c>
      <c r="AJ88" s="17">
        <v>587</v>
      </c>
      <c r="AK88" s="17">
        <v>696</v>
      </c>
    </row>
    <row r="89" spans="1:37" ht="12.75" customHeight="1" outlineLevel="1">
      <c r="A89" s="5">
        <v>85</v>
      </c>
      <c r="B89" s="14" t="s">
        <v>104</v>
      </c>
      <c r="C89" s="14">
        <v>112</v>
      </c>
      <c r="D89" s="15">
        <f t="shared" ref="D89:D90" si="37">E89+F89</f>
        <v>325</v>
      </c>
      <c r="E89" s="14">
        <v>152</v>
      </c>
      <c r="F89" s="14">
        <v>173</v>
      </c>
      <c r="G89" s="16">
        <f t="shared" si="26"/>
        <v>-10.220994475138124</v>
      </c>
      <c r="H89" s="14">
        <v>117</v>
      </c>
      <c r="I89" s="15">
        <f>J89+K89</f>
        <v>362</v>
      </c>
      <c r="J89" s="14">
        <v>169</v>
      </c>
      <c r="K89" s="14">
        <v>193</v>
      </c>
      <c r="L89" s="16">
        <f t="shared" si="27"/>
        <v>-15.023474178403751</v>
      </c>
      <c r="M89" s="28">
        <v>120</v>
      </c>
      <c r="N89" s="15">
        <f>O89+P89</f>
        <v>426</v>
      </c>
      <c r="O89" s="28">
        <v>193</v>
      </c>
      <c r="P89" s="28">
        <v>233</v>
      </c>
      <c r="Q89" s="16">
        <f t="shared" si="28"/>
        <v>-11.618257261410792</v>
      </c>
      <c r="R89" s="28">
        <v>129</v>
      </c>
      <c r="S89" s="15">
        <f>T89+U89</f>
        <v>482</v>
      </c>
      <c r="T89" s="28">
        <v>226</v>
      </c>
      <c r="U89" s="28">
        <v>256</v>
      </c>
      <c r="V89" s="16">
        <f t="shared" si="24"/>
        <v>-9.2278719397363425</v>
      </c>
      <c r="W89" s="28">
        <v>130</v>
      </c>
      <c r="X89" s="28">
        <v>531</v>
      </c>
      <c r="Y89" s="28">
        <v>254</v>
      </c>
      <c r="Z89" s="28">
        <v>277</v>
      </c>
      <c r="AA89" s="16">
        <f t="shared" si="25"/>
        <v>-3.9783001808318286</v>
      </c>
      <c r="AB89" s="14" t="s">
        <v>104</v>
      </c>
      <c r="AC89" s="17">
        <v>128</v>
      </c>
      <c r="AD89" s="17">
        <v>553</v>
      </c>
      <c r="AE89" s="17">
        <v>267</v>
      </c>
      <c r="AF89" s="17">
        <v>286</v>
      </c>
      <c r="AG89" s="18">
        <v>-2.6</v>
      </c>
      <c r="AH89" s="19">
        <v>129</v>
      </c>
      <c r="AI89" s="17">
        <v>568</v>
      </c>
      <c r="AJ89" s="17">
        <v>278</v>
      </c>
      <c r="AK89" s="17">
        <v>290</v>
      </c>
    </row>
    <row r="90" spans="1:37" ht="12.75" customHeight="1" outlineLevel="1">
      <c r="A90" s="5">
        <v>86</v>
      </c>
      <c r="B90" s="14" t="s">
        <v>105</v>
      </c>
      <c r="C90" s="14">
        <v>25</v>
      </c>
      <c r="D90" s="15">
        <f t="shared" si="37"/>
        <v>53</v>
      </c>
      <c r="E90" s="14">
        <v>26</v>
      </c>
      <c r="F90" s="14">
        <v>27</v>
      </c>
      <c r="G90" s="16">
        <f t="shared" si="26"/>
        <v>1.9230769230769162</v>
      </c>
      <c r="H90" s="14">
        <v>21</v>
      </c>
      <c r="I90" s="15">
        <f>J90+K90</f>
        <v>52</v>
      </c>
      <c r="J90" s="14">
        <v>30</v>
      </c>
      <c r="K90" s="14">
        <v>22</v>
      </c>
      <c r="L90" s="16">
        <f t="shared" si="27"/>
        <v>-7.1428571428571397</v>
      </c>
      <c r="M90" s="28">
        <v>24</v>
      </c>
      <c r="N90" s="15">
        <f>O90+P90</f>
        <v>56</v>
      </c>
      <c r="O90" s="28">
        <v>30</v>
      </c>
      <c r="P90" s="28">
        <v>26</v>
      </c>
      <c r="Q90" s="16">
        <f t="shared" si="28"/>
        <v>-21.126760563380287</v>
      </c>
      <c r="R90" s="28">
        <v>26</v>
      </c>
      <c r="S90" s="15">
        <f>T90+U90</f>
        <v>71</v>
      </c>
      <c r="T90" s="28">
        <v>36</v>
      </c>
      <c r="U90" s="28">
        <v>35</v>
      </c>
      <c r="V90" s="16">
        <f t="shared" si="24"/>
        <v>-15.476190476190476</v>
      </c>
      <c r="W90" s="28">
        <v>26</v>
      </c>
      <c r="X90" s="28">
        <v>84</v>
      </c>
      <c r="Y90" s="28">
        <v>45</v>
      </c>
      <c r="Z90" s="28">
        <v>39</v>
      </c>
      <c r="AA90" s="16">
        <f t="shared" si="25"/>
        <v>-24.324324324324319</v>
      </c>
      <c r="AB90" s="14" t="s">
        <v>105</v>
      </c>
      <c r="AC90" s="17">
        <v>28</v>
      </c>
      <c r="AD90" s="17">
        <v>111</v>
      </c>
      <c r="AE90" s="17">
        <v>55</v>
      </c>
      <c r="AF90" s="17">
        <v>56</v>
      </c>
      <c r="AG90" s="18">
        <v>3.7</v>
      </c>
      <c r="AH90" s="19">
        <v>27</v>
      </c>
      <c r="AI90" s="17">
        <v>107</v>
      </c>
      <c r="AJ90" s="17">
        <v>53</v>
      </c>
      <c r="AK90" s="17">
        <v>54</v>
      </c>
    </row>
    <row r="91" spans="1:37" ht="12.75" customHeight="1">
      <c r="A91" s="5">
        <v>87</v>
      </c>
      <c r="B91" s="21" t="s">
        <v>106</v>
      </c>
      <c r="C91" s="22">
        <f>SUM(C88:C90)</f>
        <v>405</v>
      </c>
      <c r="D91" s="22">
        <f>SUM(D88:D90)</f>
        <v>1237</v>
      </c>
      <c r="E91" s="22">
        <f>SUM(E88:E90)</f>
        <v>546</v>
      </c>
      <c r="F91" s="22">
        <f>SUM(F88:F90)</f>
        <v>691</v>
      </c>
      <c r="G91" s="23">
        <f t="shared" si="26"/>
        <v>-9.7738876732312185</v>
      </c>
      <c r="H91" s="22">
        <f>SUM(H88:H90)</f>
        <v>413</v>
      </c>
      <c r="I91" s="22">
        <f>SUM(I88:I90)</f>
        <v>1371</v>
      </c>
      <c r="J91" s="22">
        <f>SUM(J88:J90)</f>
        <v>614</v>
      </c>
      <c r="K91" s="22">
        <f>SUM(K88:K90)</f>
        <v>757</v>
      </c>
      <c r="L91" s="23">
        <f t="shared" si="27"/>
        <v>-8.0482897384305812</v>
      </c>
      <c r="M91" s="22">
        <f>SUM(M88:M90)</f>
        <v>396</v>
      </c>
      <c r="N91" s="22">
        <f>SUM(N88:N90)</f>
        <v>1491</v>
      </c>
      <c r="O91" s="22">
        <f>SUM(O88:O90)</f>
        <v>662</v>
      </c>
      <c r="P91" s="22">
        <f>SUM(P88:P90)</f>
        <v>829</v>
      </c>
      <c r="Q91" s="23">
        <f t="shared" si="28"/>
        <v>-8.5836909871244593</v>
      </c>
      <c r="R91" s="22">
        <f>SUM(R88:R90)</f>
        <v>419</v>
      </c>
      <c r="S91" s="22">
        <f>SUM(S88:S90)</f>
        <v>1631</v>
      </c>
      <c r="T91" s="22">
        <f>SUM(T88:T90)</f>
        <v>736</v>
      </c>
      <c r="U91" s="22">
        <f>SUM(U88:U90)</f>
        <v>895</v>
      </c>
      <c r="V91" s="23">
        <f t="shared" si="24"/>
        <v>-7.2241183162684912</v>
      </c>
      <c r="W91" s="22">
        <f>SUM(W88:W90)</f>
        <v>438</v>
      </c>
      <c r="X91" s="22">
        <f>SUM(X88:X90)</f>
        <v>1758</v>
      </c>
      <c r="Y91" s="22">
        <f>SUM(Y88:Y90)</f>
        <v>826</v>
      </c>
      <c r="Z91" s="22">
        <f>SUM(Z88:Z90)</f>
        <v>932</v>
      </c>
      <c r="AA91" s="23">
        <f t="shared" si="25"/>
        <v>-7.3761854583772379</v>
      </c>
      <c r="AB91" s="21" t="s">
        <v>106</v>
      </c>
      <c r="AC91" s="24">
        <v>448</v>
      </c>
      <c r="AD91" s="24">
        <v>1898</v>
      </c>
      <c r="AE91" s="24">
        <v>898</v>
      </c>
      <c r="AF91" s="24">
        <v>1000</v>
      </c>
      <c r="AG91" s="25">
        <v>-3.1</v>
      </c>
      <c r="AH91" s="26">
        <v>436</v>
      </c>
      <c r="AI91" s="24">
        <v>1958</v>
      </c>
      <c r="AJ91" s="24">
        <v>918</v>
      </c>
      <c r="AK91" s="24">
        <v>1040</v>
      </c>
    </row>
    <row r="92" spans="1:37">
      <c r="C92" s="39"/>
      <c r="D92" s="39"/>
      <c r="E92" s="39"/>
      <c r="F92" s="39"/>
      <c r="H92" s="39"/>
      <c r="I92" s="39"/>
      <c r="J92" s="39"/>
      <c r="K92" s="39"/>
      <c r="M92" s="39"/>
      <c r="N92" s="39"/>
      <c r="O92" s="39"/>
      <c r="P92" s="39"/>
      <c r="R92" s="39"/>
      <c r="S92" s="39"/>
      <c r="T92" s="39"/>
      <c r="U92" s="39"/>
      <c r="W92" s="39"/>
      <c r="X92" s="39"/>
      <c r="Y92" s="39"/>
      <c r="Z92" s="39"/>
    </row>
    <row r="93" spans="1:37">
      <c r="W93" s="39"/>
      <c r="X93" s="39"/>
      <c r="Y93" s="39"/>
      <c r="Z93" s="39"/>
    </row>
    <row r="94" spans="1:37">
      <c r="W94" s="39"/>
      <c r="X94" s="39"/>
      <c r="Y94" s="39"/>
      <c r="Z94" s="39"/>
    </row>
    <row r="95" spans="1:37">
      <c r="W95" s="39"/>
      <c r="X95" s="39"/>
      <c r="Y95" s="39"/>
      <c r="Z95" s="39"/>
    </row>
    <row r="96" spans="1:37">
      <c r="W96" s="39"/>
      <c r="X96" s="39"/>
      <c r="Y96" s="39"/>
      <c r="Z96" s="39"/>
    </row>
    <row r="97" spans="23:26">
      <c r="W97" s="39"/>
      <c r="X97" s="39"/>
      <c r="Y97" s="39"/>
      <c r="Z97" s="39"/>
    </row>
    <row r="98" spans="23:26">
      <c r="W98" s="39"/>
      <c r="X98" s="39"/>
      <c r="Y98" s="39"/>
      <c r="Z98" s="39"/>
    </row>
    <row r="99" spans="23:26">
      <c r="W99" s="39"/>
      <c r="X99" s="39"/>
      <c r="Y99" s="39"/>
      <c r="Z99" s="39"/>
    </row>
    <row r="100" spans="23:26">
      <c r="W100" s="39"/>
      <c r="X100" s="39"/>
      <c r="Y100" s="39"/>
      <c r="Z100" s="39"/>
    </row>
    <row r="101" spans="23:26">
      <c r="W101" s="39"/>
      <c r="X101" s="39"/>
      <c r="Y101" s="39"/>
      <c r="Z101" s="39"/>
    </row>
    <row r="102" spans="23:26">
      <c r="W102" s="39"/>
      <c r="X102" s="39"/>
      <c r="Y102" s="39"/>
      <c r="Z102" s="39"/>
    </row>
    <row r="103" spans="23:26">
      <c r="W103" s="39"/>
      <c r="X103" s="39"/>
      <c r="Y103" s="39"/>
      <c r="Z103" s="39"/>
    </row>
    <row r="104" spans="23:26">
      <c r="W104" s="39"/>
      <c r="X104" s="39"/>
      <c r="Y104" s="39"/>
      <c r="Z104" s="39"/>
    </row>
    <row r="105" spans="23:26">
      <c r="W105" s="39"/>
      <c r="X105" s="39"/>
      <c r="Y105" s="39"/>
      <c r="Z105" s="39"/>
    </row>
    <row r="106" spans="23:26">
      <c r="W106" s="39"/>
      <c r="X106" s="39"/>
      <c r="Y106" s="39"/>
      <c r="Z106" s="39"/>
    </row>
    <row r="107" spans="23:26">
      <c r="W107" s="39"/>
      <c r="X107" s="39"/>
      <c r="Y107" s="39"/>
      <c r="Z107" s="39"/>
    </row>
    <row r="108" spans="23:26">
      <c r="W108" s="39"/>
      <c r="X108" s="39"/>
      <c r="Y108" s="39"/>
      <c r="Z108" s="39"/>
    </row>
    <row r="109" spans="23:26">
      <c r="W109" s="39"/>
      <c r="X109" s="39"/>
      <c r="Y109" s="39"/>
      <c r="Z109" s="39"/>
    </row>
    <row r="110" spans="23:26">
      <c r="W110" s="39"/>
      <c r="X110" s="39"/>
      <c r="Y110" s="39"/>
      <c r="Z110" s="39"/>
    </row>
    <row r="111" spans="23:26">
      <c r="W111" s="39"/>
      <c r="X111" s="39"/>
      <c r="Y111" s="39"/>
      <c r="Z111" s="39"/>
    </row>
    <row r="112" spans="23:26">
      <c r="W112" s="39"/>
      <c r="X112" s="39"/>
      <c r="Y112" s="39"/>
      <c r="Z112" s="39"/>
    </row>
    <row r="113" spans="23:26">
      <c r="W113" s="39"/>
      <c r="X113" s="39"/>
      <c r="Y113" s="39"/>
      <c r="Z113" s="39"/>
    </row>
    <row r="114" spans="23:26">
      <c r="W114" s="39"/>
      <c r="X114" s="39"/>
      <c r="Y114" s="39"/>
      <c r="Z114" s="39"/>
    </row>
    <row r="115" spans="23:26">
      <c r="W115" s="39"/>
      <c r="X115" s="39"/>
      <c r="Y115" s="39"/>
      <c r="Z115" s="39"/>
    </row>
    <row r="116" spans="23:26">
      <c r="W116" s="39"/>
      <c r="X116" s="39"/>
      <c r="Y116" s="39"/>
      <c r="Z116" s="39"/>
    </row>
    <row r="117" spans="23:26">
      <c r="W117" s="39"/>
      <c r="X117" s="39"/>
      <c r="Y117" s="39"/>
      <c r="Z117" s="39"/>
    </row>
    <row r="118" spans="23:26">
      <c r="W118" s="39"/>
      <c r="X118" s="39"/>
      <c r="Y118" s="39"/>
      <c r="Z118" s="39"/>
    </row>
    <row r="119" spans="23:26">
      <c r="W119" s="39"/>
      <c r="X119" s="39"/>
      <c r="Y119" s="39"/>
      <c r="Z119" s="39"/>
    </row>
    <row r="120" spans="23:26">
      <c r="W120" s="39"/>
      <c r="X120" s="39"/>
      <c r="Y120" s="39"/>
      <c r="Z120" s="39"/>
    </row>
    <row r="121" spans="23:26">
      <c r="W121" s="39"/>
      <c r="X121" s="39"/>
      <c r="Y121" s="39"/>
      <c r="Z121" s="39"/>
    </row>
    <row r="122" spans="23:26">
      <c r="W122" s="39"/>
      <c r="X122" s="39"/>
      <c r="Y122" s="39"/>
      <c r="Z122" s="39"/>
    </row>
    <row r="123" spans="23:26">
      <c r="W123" s="39"/>
      <c r="X123" s="39"/>
      <c r="Y123" s="39"/>
      <c r="Z123" s="39"/>
    </row>
    <row r="124" spans="23:26">
      <c r="W124" s="39"/>
      <c r="X124" s="39"/>
      <c r="Y124" s="39"/>
      <c r="Z124" s="39"/>
    </row>
    <row r="125" spans="23:26">
      <c r="W125" s="39"/>
      <c r="X125" s="39"/>
      <c r="Y125" s="39"/>
      <c r="Z125" s="39"/>
    </row>
    <row r="126" spans="23:26">
      <c r="W126" s="39"/>
      <c r="X126" s="39"/>
      <c r="Y126" s="39"/>
      <c r="Z126" s="39"/>
    </row>
    <row r="127" spans="23:26">
      <c r="W127" s="39"/>
      <c r="X127" s="39"/>
      <c r="Y127" s="39"/>
      <c r="Z127" s="39"/>
    </row>
    <row r="128" spans="23:26">
      <c r="W128" s="39"/>
      <c r="X128" s="39"/>
      <c r="Y128" s="39"/>
      <c r="Z128" s="39"/>
    </row>
    <row r="129" spans="23:26">
      <c r="W129" s="39"/>
      <c r="X129" s="39"/>
      <c r="Y129" s="39"/>
      <c r="Z129" s="39"/>
    </row>
    <row r="130" spans="23:26">
      <c r="W130" s="39"/>
      <c r="X130" s="39"/>
      <c r="Y130" s="39"/>
      <c r="Z130" s="39"/>
    </row>
    <row r="131" spans="23:26">
      <c r="W131" s="39"/>
      <c r="X131" s="39"/>
      <c r="Y131" s="39"/>
      <c r="Z131" s="39"/>
    </row>
    <row r="132" spans="23:26">
      <c r="W132" s="39"/>
      <c r="X132" s="39"/>
      <c r="Y132" s="39"/>
      <c r="Z132" s="39"/>
    </row>
    <row r="133" spans="23:26">
      <c r="W133" s="39"/>
      <c r="X133" s="39"/>
      <c r="Y133" s="39"/>
      <c r="Z133" s="39"/>
    </row>
    <row r="134" spans="23:26">
      <c r="W134" s="39"/>
      <c r="X134" s="39"/>
      <c r="Y134" s="39"/>
      <c r="Z134" s="39"/>
    </row>
    <row r="135" spans="23:26">
      <c r="W135" s="39"/>
      <c r="X135" s="39"/>
      <c r="Y135" s="39"/>
      <c r="Z135" s="39"/>
    </row>
    <row r="136" spans="23:26">
      <c r="W136" s="39"/>
      <c r="X136" s="39"/>
      <c r="Y136" s="39"/>
      <c r="Z136" s="39"/>
    </row>
    <row r="137" spans="23:26">
      <c r="W137" s="39"/>
      <c r="X137" s="39"/>
      <c r="Y137" s="39"/>
      <c r="Z137" s="39"/>
    </row>
    <row r="138" spans="23:26">
      <c r="W138" s="39"/>
      <c r="X138" s="39"/>
      <c r="Y138" s="39"/>
      <c r="Z138" s="39"/>
    </row>
    <row r="139" spans="23:26">
      <c r="W139" s="39"/>
      <c r="X139" s="39"/>
      <c r="Y139" s="39"/>
      <c r="Z139" s="39"/>
    </row>
    <row r="140" spans="23:26">
      <c r="W140" s="39"/>
      <c r="X140" s="39"/>
      <c r="Y140" s="39"/>
      <c r="Z140" s="39"/>
    </row>
    <row r="141" spans="23:26">
      <c r="W141" s="39"/>
      <c r="X141" s="39"/>
      <c r="Y141" s="39"/>
      <c r="Z141" s="39"/>
    </row>
    <row r="142" spans="23:26">
      <c r="W142" s="39"/>
      <c r="X142" s="39"/>
      <c r="Y142" s="39"/>
      <c r="Z142" s="39"/>
    </row>
    <row r="143" spans="23:26">
      <c r="W143" s="39"/>
      <c r="X143" s="39"/>
      <c r="Y143" s="39"/>
      <c r="Z143" s="39"/>
    </row>
    <row r="144" spans="23:26">
      <c r="W144" s="39"/>
      <c r="X144" s="39"/>
      <c r="Y144" s="39"/>
      <c r="Z144" s="39"/>
    </row>
    <row r="145" spans="23:26">
      <c r="W145" s="39"/>
      <c r="X145" s="39"/>
      <c r="Y145" s="39"/>
      <c r="Z145" s="39"/>
    </row>
    <row r="146" spans="23:26">
      <c r="W146" s="39"/>
      <c r="X146" s="39"/>
      <c r="Y146" s="39"/>
      <c r="Z146" s="39"/>
    </row>
    <row r="147" spans="23:26">
      <c r="W147" s="39"/>
      <c r="X147" s="39"/>
      <c r="Y147" s="39"/>
      <c r="Z147" s="39"/>
    </row>
    <row r="148" spans="23:26">
      <c r="W148" s="39"/>
      <c r="X148" s="39"/>
      <c r="Y148" s="39"/>
      <c r="Z148" s="39"/>
    </row>
    <row r="149" spans="23:26">
      <c r="W149" s="39"/>
      <c r="X149" s="39"/>
      <c r="Y149" s="39"/>
      <c r="Z149" s="39"/>
    </row>
    <row r="150" spans="23:26">
      <c r="W150" s="39"/>
      <c r="X150" s="39"/>
      <c r="Y150" s="39"/>
      <c r="Z150" s="39"/>
    </row>
    <row r="151" spans="23:26">
      <c r="W151" s="39"/>
      <c r="X151" s="39"/>
      <c r="Y151" s="39"/>
      <c r="Z151" s="39"/>
    </row>
    <row r="152" spans="23:26">
      <c r="W152" s="39"/>
      <c r="X152" s="39"/>
      <c r="Y152" s="39"/>
      <c r="Z152" s="39"/>
    </row>
    <row r="153" spans="23:26">
      <c r="W153" s="39"/>
      <c r="X153" s="39"/>
      <c r="Y153" s="39"/>
      <c r="Z153" s="39"/>
    </row>
    <row r="154" spans="23:26">
      <c r="W154" s="39"/>
      <c r="X154" s="39"/>
      <c r="Y154" s="39"/>
      <c r="Z154" s="39"/>
    </row>
    <row r="155" spans="23:26">
      <c r="W155" s="39"/>
      <c r="X155" s="39"/>
      <c r="Y155" s="39"/>
      <c r="Z155" s="39"/>
    </row>
    <row r="156" spans="23:26">
      <c r="W156" s="39"/>
      <c r="X156" s="39"/>
      <c r="Y156" s="39"/>
      <c r="Z156" s="39"/>
    </row>
    <row r="157" spans="23:26">
      <c r="W157" s="39"/>
      <c r="X157" s="39"/>
      <c r="Y157" s="39"/>
      <c r="Z157" s="39"/>
    </row>
    <row r="158" spans="23:26">
      <c r="W158" s="39"/>
      <c r="X158" s="39"/>
      <c r="Y158" s="39"/>
      <c r="Z158" s="39"/>
    </row>
    <row r="159" spans="23:26">
      <c r="W159" s="39"/>
      <c r="X159" s="39"/>
      <c r="Y159" s="39"/>
      <c r="Z159" s="39"/>
    </row>
    <row r="160" spans="23:26">
      <c r="W160" s="39"/>
      <c r="X160" s="39"/>
      <c r="Y160" s="39"/>
      <c r="Z160" s="39"/>
    </row>
    <row r="161" spans="23:26">
      <c r="W161" s="39"/>
      <c r="X161" s="39"/>
      <c r="Y161" s="39"/>
      <c r="Z161" s="39"/>
    </row>
    <row r="162" spans="23:26">
      <c r="W162" s="39"/>
      <c r="X162" s="39"/>
      <c r="Y162" s="39"/>
      <c r="Z162" s="39"/>
    </row>
    <row r="163" spans="23:26">
      <c r="W163" s="39"/>
      <c r="X163" s="39"/>
      <c r="Y163" s="39"/>
      <c r="Z163" s="39"/>
    </row>
    <row r="164" spans="23:26">
      <c r="W164" s="39"/>
      <c r="X164" s="39"/>
      <c r="Y164" s="39"/>
      <c r="Z164" s="39"/>
    </row>
    <row r="165" spans="23:26">
      <c r="W165" s="39"/>
      <c r="X165" s="39"/>
      <c r="Y165" s="39"/>
      <c r="Z165" s="39"/>
    </row>
  </sheetData>
  <mergeCells count="10">
    <mergeCell ref="AB2:AB3"/>
    <mergeCell ref="AC2:AF2"/>
    <mergeCell ref="AH2:AK2"/>
    <mergeCell ref="A1:A4"/>
    <mergeCell ref="B2:B3"/>
    <mergeCell ref="H2:K2"/>
    <mergeCell ref="M2:P2"/>
    <mergeCell ref="R2:U2"/>
    <mergeCell ref="W2:Z2"/>
    <mergeCell ref="C2:F2"/>
  </mergeCells>
  <phoneticPr fontId="3"/>
  <pageMargins left="0.75" right="0.21" top="0.79" bottom="0.79" header="0.42" footer="0.51200000000000001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dcterms:created xsi:type="dcterms:W3CDTF">2017-02-23T08:46:51Z</dcterms:created>
  <dcterms:modified xsi:type="dcterms:W3CDTF">2022-09-07T01:47:21Z</dcterms:modified>
</cp:coreProperties>
</file>