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7130" windowHeight="8895" tabRatio="736" activeTab="0"/>
  </bookViews>
  <sheets>
    <sheet name="平成２２年～" sheetId="1" r:id="rId1"/>
    <sheet name="平成１７年まで" sheetId="2" r:id="rId2"/>
  </sheets>
  <definedNames/>
  <calcPr fullCalcOnLoad="1"/>
</workbook>
</file>

<file path=xl/sharedStrings.xml><?xml version="1.0" encoding="utf-8"?>
<sst xmlns="http://schemas.openxmlformats.org/spreadsheetml/2006/main" count="244" uniqueCount="100">
  <si>
    <t>－</t>
  </si>
  <si>
    <t>昭和60年</t>
  </si>
  <si>
    <t>平成12年</t>
  </si>
  <si>
    <t>年齢</t>
  </si>
  <si>
    <t>総数</t>
  </si>
  <si>
    <r>
      <t>６．昼間・夜間年齢別人口</t>
    </r>
    <r>
      <rPr>
        <sz val="11"/>
        <rFont val="ＭＳ Ｐゴシック"/>
        <family val="3"/>
      </rPr>
      <t>：各年10月１日現在</t>
    </r>
  </si>
  <si>
    <t>年</t>
  </si>
  <si>
    <t>昼間人口</t>
  </si>
  <si>
    <t>夜間人口</t>
  </si>
  <si>
    <t>流入</t>
  </si>
  <si>
    <t>流出</t>
  </si>
  <si>
    <t>総計</t>
  </si>
  <si>
    <t>35～44</t>
  </si>
  <si>
    <t>平成2年</t>
  </si>
  <si>
    <t>総数</t>
  </si>
  <si>
    <t>15歳未満</t>
  </si>
  <si>
    <t>15～19歳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</si>
  <si>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</si>
  <si>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</si>
  <si>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</si>
  <si>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</si>
  <si>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</si>
  <si>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</si>
  <si>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</si>
  <si>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</si>
  <si>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</si>
  <si>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</si>
  <si>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</si>
  <si>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</si>
  <si>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</si>
  <si>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85歳以上</t>
  </si>
  <si>
    <t xml:space="preserve">     －</t>
  </si>
  <si>
    <t>平成7年</t>
  </si>
  <si>
    <t>総合計</t>
  </si>
  <si>
    <t>各年10月１日現在</t>
  </si>
  <si>
    <t>平成17年
平成17年</t>
  </si>
  <si>
    <t>平成22年
平成22年</t>
  </si>
  <si>
    <r>
      <t>６．昼間・夜間年齢別人口</t>
    </r>
    <r>
      <rPr>
        <sz val="11"/>
        <rFont val="ＭＳ Ｐゴシック"/>
        <family val="3"/>
      </rPr>
      <t>：各年10月１日現在</t>
    </r>
  </si>
  <si>
    <t>年</t>
  </si>
  <si>
    <t>年齢</t>
  </si>
  <si>
    <t>昼間人口</t>
  </si>
  <si>
    <t>夜間人口</t>
  </si>
  <si>
    <t>総数</t>
  </si>
  <si>
    <t>通勤</t>
  </si>
  <si>
    <t>通学</t>
  </si>
  <si>
    <t>15歳未満</t>
  </si>
  <si>
    <t>15～19歳</t>
  </si>
  <si>
    <t>20～24</t>
  </si>
  <si>
    <t>25～29</t>
  </si>
  <si>
    <t>30～34</t>
  </si>
  <si>
    <t>45～54</t>
  </si>
  <si>
    <t>55～64</t>
  </si>
  <si>
    <t>65～74</t>
  </si>
  <si>
    <t>75歳以上</t>
  </si>
  <si>
    <t>総数</t>
  </si>
  <si>
    <t>15歳未満</t>
  </si>
  <si>
    <t>15～19歳</t>
  </si>
  <si>
    <t>20～24</t>
  </si>
  <si>
    <t>25～29</t>
  </si>
  <si>
    <t>30～34</t>
  </si>
  <si>
    <t>35～39</t>
  </si>
  <si>
    <t>40～44</t>
  </si>
  <si>
    <t>45～49</t>
  </si>
  <si>
    <t>55～59</t>
  </si>
  <si>
    <t>60～64</t>
  </si>
  <si>
    <t>65～69</t>
  </si>
  <si>
    <t>70～74</t>
  </si>
  <si>
    <t>75～79</t>
  </si>
  <si>
    <t>80～84</t>
  </si>
  <si>
    <t>85歳以上</t>
  </si>
  <si>
    <t>注）夜間人口については、年齢不詳者は含まない。</t>
  </si>
  <si>
    <t>不詳</t>
  </si>
  <si>
    <t>総数</t>
  </si>
  <si>
    <t>15歳未満</t>
  </si>
  <si>
    <t>15～19歳</t>
  </si>
  <si>
    <t>85歳以上</t>
  </si>
  <si>
    <t>昼夜間人口比率</t>
  </si>
  <si>
    <t>昼間人口</t>
  </si>
  <si>
    <t>夜間人口</t>
  </si>
  <si>
    <t>流出人口</t>
  </si>
  <si>
    <t>流入人口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</si>
  <si>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</si>
  <si>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</si>
  <si>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</si>
  <si>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</si>
  <si>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</si>
  <si>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</si>
  <si>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</si>
  <si>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</si>
  <si>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</si>
  <si>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</si>
  <si>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</si>
  <si>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</si>
  <si>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20～24</t>
  </si>
  <si>
    <t>=</t>
  </si>
  <si>
    <t>-</t>
  </si>
  <si>
    <t>+</t>
  </si>
  <si>
    <t>注①　平成22年では、年齢不詳者も含めて公表しています。</t>
  </si>
  <si>
    <t>平成27年
平成27年</t>
  </si>
  <si>
    <t>令和２年
令和２年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</si>
</sst>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_);[Red]\(#,##0\)"/>
    <numFmt numFmtId="178" formatCode="#,##0_ ;[Red]\-#,##0\ "/>
    <numFmt numFmtId="179" formatCode="#,##0;&quot;▲ &quot;#,##0"/>
    <numFmt numFmtId="180" formatCode="#,##0.0;&quot;▲ &quot;#,##0.0"/>
    <numFmt numFmtId="181" formatCode="#,##0_ "/>
    <numFmt numFmtId="182" formatCode="#,##0.0_ "/>
    <numFmt numFmtId="183" formatCode="0.00_ "/>
    <numFmt numFmtId="184" formatCode="#,##0.00_);[Red]\(#,##0.00\)"/>
    <numFmt numFmtId="185" formatCode="#,##0;&quot;△ &quot;#,##0"/>
    <numFmt numFmtId="186" formatCode="#,##0;[Red]#,##0"/>
    <numFmt numFmtId="187" formatCode="#,##0_);\(#,##0\)"/>
    <numFmt numFmtId="188" formatCode="0.0%"/>
    <numFmt numFmtId="189" formatCode="#,##0.0;&quot;△ &quot;#,##0.0"/>
    <numFmt numFmtId="190" formatCode="0_);[Red]\(0\)"/>
    <numFmt numFmtId="191" formatCode="#,##0.00_ "/>
    <numFmt numFmtId="192" formatCode="#,##0.00000000_ "/>
    <numFmt numFmtId="193" formatCode="#,##0.00;&quot;△ &quot;#,##0.00"/>
    <numFmt numFmtId="194" formatCode="0.00;&quot;△ &quot;0.00"/>
    <numFmt numFmtId="195" formatCode="0.0_ "/>
    <numFmt numFmtId="196" formatCode="#,##0.0;[Red]\-#,##0.0"/>
    <numFmt numFmtId="197" formatCode="0.0_);[Red]\(0.0\)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0_ "/>
    <numFmt numFmtId="202" formatCode="0.00_);[Red]\(0.00\)"/>
    <numFmt numFmtId="203" formatCode="#,##0.000"/>
    <numFmt numFmtId="204" formatCode="0.000_ "/>
    <numFmt numFmtId="205" formatCode="#,##0.000_ "/>
    <numFmt numFmtId="206" formatCode="#,##0.000_);[Red]\(#,##0.000\)"/>
    <numFmt numFmtId="207" formatCode="0.E+00"/>
    <numFmt numFmtId="208" formatCode="0.000%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"/>
      <name val="HG創英角ｺﾞｼｯｸUB"/>
      <family val="3"/>
    </font>
    <font>
      <sz val="11"/>
      <name val="HG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 diagonalDown="1">
      <left style="thin"/>
      <right style="medium"/>
      <top style="thin"/>
      <bottom>
        <color indexed="63"/>
      </bottom>
      <diagonal style="hair"/>
    </border>
    <border diagonalDown="1">
      <left style="thin"/>
      <right style="medium"/>
      <top>
        <color indexed="63"/>
      </top>
      <bottom>
        <color indexed="63"/>
      </bottom>
      <diagonal style="hair"/>
    </border>
    <border diagonalDown="1">
      <left style="thin"/>
      <right style="medium"/>
      <top>
        <color indexed="63"/>
      </top>
      <bottom style="medium"/>
      <diagonal style="hair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6">
    <xf numFmtId="0" fontId="0" fillId="0" borderId="0" xfId="0" applyAlignment="1">
      <alignment/>
    </xf>
    <xf numFmtId="177" fontId="4" fillId="0" borderId="10" xfId="0" applyNumberFormat="1" applyFont="1" applyBorder="1" applyAlignment="1">
      <alignment horizontal="left" vertical="center"/>
    </xf>
    <xf numFmtId="177" fontId="0" fillId="0" borderId="0" xfId="0" applyNumberFormat="1" applyAlignment="1">
      <alignment vertical="center"/>
    </xf>
    <xf numFmtId="177" fontId="0" fillId="33" borderId="11" xfId="0" applyNumberFormat="1" applyFill="1" applyBorder="1" applyAlignment="1">
      <alignment horizontal="center" vertical="center"/>
    </xf>
    <xf numFmtId="177" fontId="0" fillId="0" borderId="11" xfId="0" applyNumberFormat="1" applyBorder="1" applyAlignment="1">
      <alignment vertical="center"/>
    </xf>
    <xf numFmtId="177" fontId="0" fillId="0" borderId="11" xfId="0" applyNumberFormat="1" applyBorder="1" applyAlignment="1">
      <alignment horizontal="right" vertical="center"/>
    </xf>
    <xf numFmtId="177" fontId="0" fillId="34" borderId="11" xfId="0" applyNumberFormat="1" applyFill="1" applyBorder="1" applyAlignment="1">
      <alignment vertical="center"/>
    </xf>
    <xf numFmtId="177" fontId="0" fillId="34" borderId="11" xfId="0" applyNumberFormat="1" applyFill="1" applyBorder="1" applyAlignment="1">
      <alignment horizontal="right" vertical="center"/>
    </xf>
    <xf numFmtId="177" fontId="0" fillId="0" borderId="11" xfId="0" applyNumberFormat="1" applyBorder="1" applyAlignment="1">
      <alignment horizontal="center" vertical="center"/>
    </xf>
    <xf numFmtId="38" fontId="0" fillId="0" borderId="11" xfId="49" applyBorder="1" applyAlignment="1">
      <alignment horizontal="right" vertical="center"/>
    </xf>
    <xf numFmtId="177" fontId="4" fillId="0" borderId="0" xfId="0" applyNumberFormat="1" applyFont="1" applyBorder="1" applyAlignment="1">
      <alignment horizontal="left" vertical="center"/>
    </xf>
    <xf numFmtId="177" fontId="6" fillId="0" borderId="0" xfId="0" applyNumberFormat="1" applyFont="1" applyAlignment="1">
      <alignment vertical="center"/>
    </xf>
    <xf numFmtId="177" fontId="8" fillId="0" borderId="0" xfId="0" applyNumberFormat="1" applyFont="1" applyBorder="1" applyAlignment="1">
      <alignment horizontal="center" vertical="center"/>
    </xf>
    <xf numFmtId="177" fontId="9" fillId="0" borderId="0" xfId="0" applyNumberFormat="1" applyFont="1" applyBorder="1" applyAlignment="1">
      <alignment vertical="center"/>
    </xf>
    <xf numFmtId="177" fontId="9" fillId="0" borderId="0" xfId="0" applyNumberFormat="1" applyFont="1" applyBorder="1" applyAlignment="1">
      <alignment horizontal="center" vertical="center"/>
    </xf>
    <xf numFmtId="177" fontId="9" fillId="33" borderId="0" xfId="0" applyNumberFormat="1" applyFont="1" applyFill="1" applyBorder="1" applyAlignment="1">
      <alignment vertical="center"/>
    </xf>
    <xf numFmtId="177" fontId="9" fillId="35" borderId="0" xfId="0" applyNumberFormat="1" applyFont="1" applyFill="1" applyBorder="1" applyAlignment="1">
      <alignment vertical="center"/>
    </xf>
    <xf numFmtId="188" fontId="0" fillId="36" borderId="12" xfId="0" applyNumberFormat="1" applyFill="1" applyBorder="1" applyAlignment="1">
      <alignment vertical="center"/>
    </xf>
    <xf numFmtId="177" fontId="0" fillId="0" borderId="13" xfId="0" applyNumberFormat="1" applyBorder="1" applyAlignment="1">
      <alignment horizontal="center" vertical="center"/>
    </xf>
    <xf numFmtId="177" fontId="0" fillId="0" borderId="14" xfId="0" applyNumberFormat="1" applyBorder="1" applyAlignment="1">
      <alignment horizontal="center" vertical="center"/>
    </xf>
    <xf numFmtId="177" fontId="0" fillId="0" borderId="13" xfId="0" applyNumberFormat="1" applyBorder="1" applyAlignment="1">
      <alignment vertical="center"/>
    </xf>
    <xf numFmtId="177" fontId="0" fillId="0" borderId="14" xfId="0" applyNumberFormat="1" applyBorder="1" applyAlignment="1">
      <alignment vertical="center"/>
    </xf>
    <xf numFmtId="177" fontId="0" fillId="0" borderId="15" xfId="0" applyNumberFormat="1" applyBorder="1" applyAlignment="1">
      <alignment horizontal="center" vertical="center"/>
    </xf>
    <xf numFmtId="177" fontId="0" fillId="0" borderId="16" xfId="0" applyNumberFormat="1" applyBorder="1" applyAlignment="1">
      <alignment horizontal="center" vertical="center"/>
    </xf>
    <xf numFmtId="177" fontId="0" fillId="0" borderId="15" xfId="0" applyNumberFormat="1" applyBorder="1" applyAlignment="1">
      <alignment vertical="center"/>
    </xf>
    <xf numFmtId="177" fontId="0" fillId="0" borderId="16" xfId="0" applyNumberFormat="1" applyBorder="1" applyAlignment="1">
      <alignment vertical="center"/>
    </xf>
    <xf numFmtId="177" fontId="0" fillId="0" borderId="17" xfId="0" applyNumberFormat="1" applyBorder="1" applyAlignment="1">
      <alignment vertical="center"/>
    </xf>
    <xf numFmtId="177" fontId="0" fillId="0" borderId="18" xfId="0" applyNumberFormat="1" applyBorder="1" applyAlignment="1">
      <alignment vertical="center"/>
    </xf>
    <xf numFmtId="177" fontId="0" fillId="0" borderId="19" xfId="0" applyNumberFormat="1" applyBorder="1" applyAlignment="1">
      <alignment horizontal="center" vertical="center"/>
    </xf>
    <xf numFmtId="177" fontId="0" fillId="0" borderId="20" xfId="0" applyNumberFormat="1" applyBorder="1" applyAlignment="1">
      <alignment horizontal="center" vertical="center"/>
    </xf>
    <xf numFmtId="177" fontId="0" fillId="0" borderId="21" xfId="0" applyNumberFormat="1" applyBorder="1" applyAlignment="1">
      <alignment horizontal="center" vertical="center"/>
    </xf>
    <xf numFmtId="177" fontId="0" fillId="0" borderId="22" xfId="0" applyNumberFormat="1" applyFill="1" applyBorder="1" applyAlignment="1">
      <alignment horizontal="center" vertical="center"/>
    </xf>
    <xf numFmtId="177" fontId="0" fillId="0" borderId="23" xfId="0" applyNumberFormat="1" applyFill="1" applyBorder="1" applyAlignment="1">
      <alignment horizontal="center" vertical="center"/>
    </xf>
    <xf numFmtId="177" fontId="0" fillId="0" borderId="24" xfId="0" applyNumberFormat="1" applyFill="1" applyBorder="1" applyAlignment="1">
      <alignment horizontal="center" vertical="center"/>
    </xf>
    <xf numFmtId="177" fontId="0" fillId="0" borderId="25" xfId="0" applyNumberFormat="1" applyFill="1" applyBorder="1" applyAlignment="1">
      <alignment horizontal="center" vertical="center"/>
    </xf>
    <xf numFmtId="177" fontId="0" fillId="0" borderId="26" xfId="0" applyNumberFormat="1" applyFill="1" applyBorder="1" applyAlignment="1">
      <alignment horizontal="center" vertical="center"/>
    </xf>
    <xf numFmtId="177" fontId="0" fillId="0" borderId="27" xfId="0" applyNumberFormat="1" applyFill="1" applyBorder="1" applyAlignment="1">
      <alignment horizontal="center" vertical="center"/>
    </xf>
    <xf numFmtId="177" fontId="7" fillId="0" borderId="28" xfId="0" applyNumberFormat="1" applyFont="1" applyFill="1" applyBorder="1" applyAlignment="1">
      <alignment horizontal="center" vertical="center" wrapText="1"/>
    </xf>
    <xf numFmtId="177" fontId="7" fillId="0" borderId="29" xfId="0" applyNumberFormat="1" applyFont="1" applyFill="1" applyBorder="1" applyAlignment="1">
      <alignment horizontal="center" vertical="center" wrapText="1"/>
    </xf>
    <xf numFmtId="177" fontId="0" fillId="0" borderId="30" xfId="0" applyNumberFormat="1" applyBorder="1" applyAlignment="1">
      <alignment vertical="top" wrapText="1"/>
    </xf>
    <xf numFmtId="177" fontId="0" fillId="0" borderId="31" xfId="0" applyNumberFormat="1" applyBorder="1" applyAlignment="1">
      <alignment vertical="top"/>
    </xf>
    <xf numFmtId="177" fontId="0" fillId="0" borderId="32" xfId="0" applyNumberFormat="1" applyBorder="1" applyAlignment="1">
      <alignment vertical="top"/>
    </xf>
    <xf numFmtId="177" fontId="0" fillId="34" borderId="33" xfId="0" applyNumberFormat="1" applyFill="1" applyBorder="1" applyAlignment="1">
      <alignment horizontal="center" vertical="center"/>
    </xf>
    <xf numFmtId="177" fontId="0" fillId="34" borderId="34" xfId="0" applyNumberFormat="1" applyFill="1" applyBorder="1" applyAlignment="1">
      <alignment horizontal="center" vertical="center"/>
    </xf>
    <xf numFmtId="177" fontId="0" fillId="33" borderId="33" xfId="0" applyNumberFormat="1" applyFill="1" applyBorder="1" applyAlignment="1">
      <alignment vertical="center"/>
    </xf>
    <xf numFmtId="177" fontId="0" fillId="33" borderId="34" xfId="0" applyNumberFormat="1" applyFill="1" applyBorder="1" applyAlignment="1">
      <alignment vertical="center"/>
    </xf>
    <xf numFmtId="177" fontId="0" fillId="35" borderId="33" xfId="0" applyNumberFormat="1" applyFill="1" applyBorder="1" applyAlignment="1">
      <alignment vertical="center"/>
    </xf>
    <xf numFmtId="177" fontId="0" fillId="35" borderId="34" xfId="0" applyNumberFormat="1" applyFill="1" applyBorder="1" applyAlignment="1">
      <alignment vertical="center"/>
    </xf>
    <xf numFmtId="177" fontId="0" fillId="0" borderId="17" xfId="0" applyNumberFormat="1" applyBorder="1" applyAlignment="1">
      <alignment horizontal="center" vertical="center"/>
    </xf>
    <xf numFmtId="177" fontId="0" fillId="0" borderId="18" xfId="0" applyNumberFormat="1" applyBorder="1" applyAlignment="1">
      <alignment horizontal="center" vertical="center"/>
    </xf>
    <xf numFmtId="177" fontId="0" fillId="0" borderId="11" xfId="0" applyNumberFormat="1" applyBorder="1" applyAlignment="1">
      <alignment horizontal="center" vertical="center"/>
    </xf>
    <xf numFmtId="177" fontId="5" fillId="0" borderId="11" xfId="0" applyNumberFormat="1" applyFont="1" applyBorder="1" applyAlignment="1">
      <alignment horizontal="center" vertical="center"/>
    </xf>
    <xf numFmtId="177" fontId="0" fillId="0" borderId="35" xfId="0" applyNumberFormat="1" applyBorder="1" applyAlignment="1">
      <alignment vertical="top" wrapText="1"/>
    </xf>
    <xf numFmtId="177" fontId="0" fillId="0" borderId="36" xfId="0" applyNumberFormat="1" applyBorder="1" applyAlignment="1">
      <alignment vertical="top"/>
    </xf>
    <xf numFmtId="177" fontId="0" fillId="0" borderId="37" xfId="0" applyNumberFormat="1" applyBorder="1" applyAlignment="1">
      <alignment vertical="top"/>
    </xf>
    <xf numFmtId="177" fontId="0" fillId="33" borderId="11" xfId="0" applyNumberForma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6"/>
  <sheetViews>
    <sheetView tabSelected="1" zoomScalePageLayoutView="0" workbookViewId="0" topLeftCell="A1">
      <selection activeCell="T22" sqref="T22"/>
    </sheetView>
  </sheetViews>
  <sheetFormatPr defaultColWidth="9.00390625" defaultRowHeight="13.5" outlineLevelRow="1"/>
  <cols>
    <col min="1" max="1" width="9.875" style="2" customWidth="1"/>
    <col min="2" max="2" width="2.875" style="2" customWidth="1"/>
    <col min="3" max="3" width="8.875" style="2" bestFit="1" customWidth="1"/>
    <col min="4" max="4" width="2.875" style="2" customWidth="1"/>
    <col min="5" max="5" width="8.75390625" style="2" bestFit="1" customWidth="1"/>
    <col min="6" max="6" width="2.875" style="2" customWidth="1"/>
    <col min="7" max="7" width="8.75390625" style="2" bestFit="1" customWidth="1"/>
    <col min="8" max="9" width="9.00390625" style="2" customWidth="1"/>
    <col min="10" max="10" width="2.875" style="2" customWidth="1"/>
    <col min="11" max="11" width="8.75390625" style="2" customWidth="1"/>
    <col min="12" max="12" width="2.875" style="2" customWidth="1"/>
    <col min="13" max="13" width="8.75390625" style="2" customWidth="1"/>
    <col min="14" max="14" width="2.875" style="2" customWidth="1"/>
    <col min="15" max="15" width="8.75390625" style="2" customWidth="1"/>
    <col min="16" max="17" width="9.00390625" style="2" customWidth="1"/>
    <col min="18" max="18" width="2.875" style="2" customWidth="1"/>
    <col min="19" max="19" width="8.75390625" style="2" customWidth="1"/>
    <col min="20" max="20" width="2.875" style="2" customWidth="1"/>
    <col min="21" max="21" width="8.75390625" style="2" customWidth="1"/>
    <col min="22" max="22" width="2.875" style="2" customWidth="1"/>
    <col min="23" max="23" width="8.75390625" style="2" customWidth="1"/>
    <col min="24" max="16384" width="9.00390625" style="2" customWidth="1"/>
  </cols>
  <sheetData>
    <row r="1" spans="1:7" ht="24.75" thickBot="1">
      <c r="A1" s="10" t="s">
        <v>5</v>
      </c>
      <c r="B1" s="10"/>
      <c r="C1" s="10"/>
      <c r="D1" s="10"/>
      <c r="E1" s="10"/>
      <c r="F1" s="10"/>
      <c r="G1" s="10"/>
    </row>
    <row r="2" spans="1:24" ht="13.5" customHeight="1">
      <c r="A2" s="31" t="s">
        <v>6</v>
      </c>
      <c r="B2" s="33" t="s">
        <v>3</v>
      </c>
      <c r="C2" s="34"/>
      <c r="D2" s="33" t="s">
        <v>7</v>
      </c>
      <c r="E2" s="34"/>
      <c r="F2" s="33" t="s">
        <v>8</v>
      </c>
      <c r="G2" s="34"/>
      <c r="H2" s="37" t="s">
        <v>76</v>
      </c>
      <c r="I2" s="31" t="s">
        <v>6</v>
      </c>
      <c r="J2" s="33" t="s">
        <v>3</v>
      </c>
      <c r="K2" s="34"/>
      <c r="L2" s="33" t="s">
        <v>7</v>
      </c>
      <c r="M2" s="34"/>
      <c r="N2" s="33" t="s">
        <v>8</v>
      </c>
      <c r="O2" s="34"/>
      <c r="P2" s="37" t="s">
        <v>76</v>
      </c>
      <c r="Q2" s="31" t="s">
        <v>6</v>
      </c>
      <c r="R2" s="33" t="s">
        <v>3</v>
      </c>
      <c r="S2" s="34"/>
      <c r="T2" s="33" t="s">
        <v>7</v>
      </c>
      <c r="U2" s="34"/>
      <c r="V2" s="33" t="s">
        <v>8</v>
      </c>
      <c r="W2" s="34"/>
      <c r="X2" s="37" t="s">
        <v>76</v>
      </c>
    </row>
    <row r="3" spans="1:24" ht="13.5">
      <c r="A3" s="32"/>
      <c r="B3" s="35"/>
      <c r="C3" s="36"/>
      <c r="D3" s="35"/>
      <c r="E3" s="36"/>
      <c r="F3" s="35"/>
      <c r="G3" s="36"/>
      <c r="H3" s="38"/>
      <c r="I3" s="32"/>
      <c r="J3" s="35"/>
      <c r="K3" s="36"/>
      <c r="L3" s="35"/>
      <c r="M3" s="36"/>
      <c r="N3" s="35"/>
      <c r="O3" s="36"/>
      <c r="P3" s="38"/>
      <c r="Q3" s="32"/>
      <c r="R3" s="35"/>
      <c r="S3" s="36"/>
      <c r="T3" s="35"/>
      <c r="U3" s="36"/>
      <c r="V3" s="35"/>
      <c r="W3" s="36"/>
      <c r="X3" s="38"/>
    </row>
    <row r="4" spans="1:24" ht="13.5" customHeight="1">
      <c r="A4" s="39" t="s">
        <v>36</v>
      </c>
      <c r="B4" s="42" t="s">
        <v>72</v>
      </c>
      <c r="C4" s="43"/>
      <c r="D4" s="44">
        <f>SUM(D5:E21)</f>
        <v>70352</v>
      </c>
      <c r="E4" s="45"/>
      <c r="F4" s="46">
        <f>SUM(F5:G21)</f>
        <v>69178</v>
      </c>
      <c r="G4" s="47"/>
      <c r="H4" s="17">
        <f>ROUND(D4/F4,4)</f>
        <v>1.017</v>
      </c>
      <c r="I4" s="39" t="s">
        <v>98</v>
      </c>
      <c r="J4" s="42" t="s">
        <v>4</v>
      </c>
      <c r="K4" s="43"/>
      <c r="L4" s="44">
        <f>SUM(L5:M21)</f>
        <v>67360</v>
      </c>
      <c r="M4" s="45"/>
      <c r="N4" s="46">
        <f>SUM(N5:O21)</f>
        <v>67398</v>
      </c>
      <c r="O4" s="47"/>
      <c r="P4" s="17">
        <f>ROUND(L4/N4,4)</f>
        <v>0.9994</v>
      </c>
      <c r="Q4" s="39" t="s">
        <v>99</v>
      </c>
      <c r="R4" s="42" t="s">
        <v>4</v>
      </c>
      <c r="S4" s="43"/>
      <c r="T4" s="44">
        <f>SUM(T5:U21)</f>
        <v>63891</v>
      </c>
      <c r="U4" s="45"/>
      <c r="V4" s="46">
        <f>SUM(V5:W21)</f>
        <v>63889</v>
      </c>
      <c r="W4" s="47"/>
      <c r="X4" s="17">
        <f>ROUND(T4/V4,4)</f>
        <v>1</v>
      </c>
    </row>
    <row r="5" spans="1:24" ht="13.5" outlineLevel="1">
      <c r="A5" s="40"/>
      <c r="B5" s="48" t="s">
        <v>73</v>
      </c>
      <c r="C5" s="49"/>
      <c r="D5" s="26">
        <v>9440</v>
      </c>
      <c r="E5" s="27"/>
      <c r="F5" s="26">
        <v>9323</v>
      </c>
      <c r="G5" s="27"/>
      <c r="H5" s="28"/>
      <c r="I5" s="40"/>
      <c r="J5" s="48" t="s">
        <v>15</v>
      </c>
      <c r="K5" s="49"/>
      <c r="L5" s="26">
        <v>8573</v>
      </c>
      <c r="M5" s="27"/>
      <c r="N5" s="26">
        <v>8441</v>
      </c>
      <c r="O5" s="27"/>
      <c r="P5" s="28"/>
      <c r="Q5" s="40"/>
      <c r="R5" s="48" t="s">
        <v>15</v>
      </c>
      <c r="S5" s="49"/>
      <c r="T5" s="26">
        <v>7771</v>
      </c>
      <c r="U5" s="27"/>
      <c r="V5" s="26">
        <v>7701</v>
      </c>
      <c r="W5" s="27"/>
      <c r="X5" s="28"/>
    </row>
    <row r="6" spans="1:24" ht="13.5" outlineLevel="1">
      <c r="A6" s="40"/>
      <c r="B6" s="22" t="s">
        <v>74</v>
      </c>
      <c r="C6" s="23"/>
      <c r="D6" s="24">
        <v>6086</v>
      </c>
      <c r="E6" s="25"/>
      <c r="F6" s="24">
        <v>5774</v>
      </c>
      <c r="G6" s="25"/>
      <c r="H6" s="29"/>
      <c r="I6" s="40"/>
      <c r="J6" s="22" t="s">
        <v>16</v>
      </c>
      <c r="K6" s="23"/>
      <c r="L6" s="24">
        <v>5598</v>
      </c>
      <c r="M6" s="25"/>
      <c r="N6" s="24">
        <v>5559</v>
      </c>
      <c r="O6" s="25"/>
      <c r="P6" s="29"/>
      <c r="Q6" s="40"/>
      <c r="R6" s="22" t="s">
        <v>16</v>
      </c>
      <c r="S6" s="23"/>
      <c r="T6" s="24">
        <v>5082</v>
      </c>
      <c r="U6" s="25"/>
      <c r="V6" s="24">
        <v>4949</v>
      </c>
      <c r="W6" s="25"/>
      <c r="X6" s="29"/>
    </row>
    <row r="7" spans="1:24" ht="13.5" outlineLevel="1">
      <c r="A7" s="40"/>
      <c r="B7" s="22" t="s">
        <v>93</v>
      </c>
      <c r="C7" s="23"/>
      <c r="D7" s="24">
        <v>4960</v>
      </c>
      <c r="E7" s="25"/>
      <c r="F7" s="24">
        <v>5111</v>
      </c>
      <c r="G7" s="25"/>
      <c r="H7" s="29"/>
      <c r="I7" s="40"/>
      <c r="J7" s="22" t="s">
        <v>17</v>
      </c>
      <c r="K7" s="23"/>
      <c r="L7" s="24">
        <v>4875</v>
      </c>
      <c r="M7" s="25"/>
      <c r="N7" s="24">
        <v>5076</v>
      </c>
      <c r="O7" s="25"/>
      <c r="P7" s="29"/>
      <c r="Q7" s="40"/>
      <c r="R7" s="22" t="s">
        <v>17</v>
      </c>
      <c r="S7" s="23"/>
      <c r="T7" s="24">
        <v>4310</v>
      </c>
      <c r="U7" s="25"/>
      <c r="V7" s="24">
        <v>4436</v>
      </c>
      <c r="W7" s="25"/>
      <c r="X7" s="29"/>
    </row>
    <row r="8" spans="1:24" ht="13.5" outlineLevel="1">
      <c r="A8" s="40"/>
      <c r="B8" s="22" t="s">
        <v>81</v>
      </c>
      <c r="C8" s="23"/>
      <c r="D8" s="24">
        <v>4180</v>
      </c>
      <c r="E8" s="25"/>
      <c r="F8" s="24">
        <v>4297</v>
      </c>
      <c r="G8" s="25"/>
      <c r="H8" s="29"/>
      <c r="I8" s="40"/>
      <c r="J8" s="22" t="s">
        <v>18</v>
      </c>
      <c r="K8" s="23"/>
      <c r="L8" s="24">
        <v>3493</v>
      </c>
      <c r="M8" s="25"/>
      <c r="N8" s="24">
        <v>3751</v>
      </c>
      <c r="O8" s="25"/>
      <c r="P8" s="29"/>
      <c r="Q8" s="40"/>
      <c r="R8" s="22" t="s">
        <v>18</v>
      </c>
      <c r="S8" s="23"/>
      <c r="T8" s="24">
        <v>3043</v>
      </c>
      <c r="U8" s="25"/>
      <c r="V8" s="24">
        <v>3237</v>
      </c>
      <c r="W8" s="25"/>
      <c r="X8" s="29"/>
    </row>
    <row r="9" spans="1:24" ht="13.5" outlineLevel="1">
      <c r="A9" s="40"/>
      <c r="B9" s="22" t="s">
        <v>82</v>
      </c>
      <c r="C9" s="23"/>
      <c r="D9" s="24">
        <v>4216</v>
      </c>
      <c r="E9" s="25"/>
      <c r="F9" s="24">
        <v>4120</v>
      </c>
      <c r="G9" s="25"/>
      <c r="H9" s="29"/>
      <c r="I9" s="40"/>
      <c r="J9" s="22" t="s">
        <v>19</v>
      </c>
      <c r="K9" s="23"/>
      <c r="L9" s="24">
        <v>3526</v>
      </c>
      <c r="M9" s="25"/>
      <c r="N9" s="24">
        <v>3612</v>
      </c>
      <c r="O9" s="25"/>
      <c r="P9" s="29"/>
      <c r="Q9" s="40"/>
      <c r="R9" s="22" t="s">
        <v>19</v>
      </c>
      <c r="S9" s="23"/>
      <c r="T9" s="24">
        <v>2975</v>
      </c>
      <c r="U9" s="25"/>
      <c r="V9" s="24">
        <v>3009</v>
      </c>
      <c r="W9" s="25"/>
      <c r="X9" s="29"/>
    </row>
    <row r="10" spans="1:24" ht="13.5" outlineLevel="1">
      <c r="A10" s="40"/>
      <c r="B10" s="22" t="s">
        <v>83</v>
      </c>
      <c r="C10" s="23"/>
      <c r="D10" s="24">
        <v>4891</v>
      </c>
      <c r="E10" s="25"/>
      <c r="F10" s="24">
        <v>4677</v>
      </c>
      <c r="G10" s="25"/>
      <c r="H10" s="29"/>
      <c r="I10" s="40"/>
      <c r="J10" s="22" t="s">
        <v>20</v>
      </c>
      <c r="K10" s="23"/>
      <c r="L10" s="24">
        <v>3880</v>
      </c>
      <c r="M10" s="25"/>
      <c r="N10" s="24">
        <v>3817</v>
      </c>
      <c r="O10" s="25"/>
      <c r="P10" s="29"/>
      <c r="Q10" s="40"/>
      <c r="R10" s="22" t="s">
        <v>20</v>
      </c>
      <c r="S10" s="23"/>
      <c r="T10" s="24">
        <v>3277</v>
      </c>
      <c r="U10" s="25"/>
      <c r="V10" s="24">
        <v>3211</v>
      </c>
      <c r="W10" s="25"/>
      <c r="X10" s="29"/>
    </row>
    <row r="11" spans="1:24" ht="13.5" outlineLevel="1">
      <c r="A11" s="40"/>
      <c r="B11" s="22" t="s">
        <v>84</v>
      </c>
      <c r="C11" s="23"/>
      <c r="D11" s="24">
        <v>4535</v>
      </c>
      <c r="E11" s="25"/>
      <c r="F11" s="24">
        <v>4358</v>
      </c>
      <c r="G11" s="25"/>
      <c r="H11" s="29"/>
      <c r="I11" s="40"/>
      <c r="J11" s="22" t="s">
        <v>21</v>
      </c>
      <c r="K11" s="23"/>
      <c r="L11" s="24">
        <v>4628</v>
      </c>
      <c r="M11" s="25"/>
      <c r="N11" s="24">
        <v>4499</v>
      </c>
      <c r="O11" s="25"/>
      <c r="P11" s="29"/>
      <c r="Q11" s="40"/>
      <c r="R11" s="22" t="s">
        <v>21</v>
      </c>
      <c r="S11" s="23"/>
      <c r="T11" s="24">
        <v>3663</v>
      </c>
      <c r="U11" s="25"/>
      <c r="V11" s="24">
        <v>3637</v>
      </c>
      <c r="W11" s="25"/>
      <c r="X11" s="29"/>
    </row>
    <row r="12" spans="1:24" ht="13.5" outlineLevel="1">
      <c r="A12" s="40"/>
      <c r="B12" s="22" t="s">
        <v>85</v>
      </c>
      <c r="C12" s="23"/>
      <c r="D12" s="24">
        <v>4139</v>
      </c>
      <c r="E12" s="25"/>
      <c r="F12" s="24">
        <v>3978</v>
      </c>
      <c r="G12" s="25"/>
      <c r="H12" s="29"/>
      <c r="I12" s="40"/>
      <c r="J12" s="22" t="s">
        <v>22</v>
      </c>
      <c r="K12" s="23"/>
      <c r="L12" s="24">
        <v>4267</v>
      </c>
      <c r="M12" s="25"/>
      <c r="N12" s="24">
        <v>4291</v>
      </c>
      <c r="O12" s="25"/>
      <c r="P12" s="29"/>
      <c r="Q12" s="40"/>
      <c r="R12" s="22" t="s">
        <v>22</v>
      </c>
      <c r="S12" s="23"/>
      <c r="T12" s="24">
        <v>4420</v>
      </c>
      <c r="U12" s="25"/>
      <c r="V12" s="24">
        <v>4401</v>
      </c>
      <c r="W12" s="25"/>
      <c r="X12" s="29"/>
    </row>
    <row r="13" spans="1:24" ht="13.5" outlineLevel="1">
      <c r="A13" s="40"/>
      <c r="B13" s="22" t="s">
        <v>86</v>
      </c>
      <c r="C13" s="23"/>
      <c r="D13" s="24">
        <v>3652</v>
      </c>
      <c r="E13" s="25"/>
      <c r="F13" s="24">
        <v>3523</v>
      </c>
      <c r="G13" s="25"/>
      <c r="H13" s="29"/>
      <c r="I13" s="40"/>
      <c r="J13" s="22" t="s">
        <v>86</v>
      </c>
      <c r="K13" s="23"/>
      <c r="L13" s="24">
        <v>3938</v>
      </c>
      <c r="M13" s="25"/>
      <c r="N13" s="24">
        <v>3948</v>
      </c>
      <c r="O13" s="25"/>
      <c r="P13" s="29"/>
      <c r="Q13" s="40"/>
      <c r="R13" s="22" t="s">
        <v>86</v>
      </c>
      <c r="S13" s="23"/>
      <c r="T13" s="24">
        <v>4171</v>
      </c>
      <c r="U13" s="25"/>
      <c r="V13" s="24">
        <v>4223</v>
      </c>
      <c r="W13" s="25"/>
      <c r="X13" s="29"/>
    </row>
    <row r="14" spans="1:24" ht="13.5" outlineLevel="1">
      <c r="A14" s="40"/>
      <c r="B14" s="22" t="s">
        <v>87</v>
      </c>
      <c r="C14" s="23"/>
      <c r="D14" s="24">
        <v>4284</v>
      </c>
      <c r="E14" s="25"/>
      <c r="F14" s="24">
        <v>4159</v>
      </c>
      <c r="G14" s="25"/>
      <c r="H14" s="29"/>
      <c r="I14" s="40"/>
      <c r="J14" s="22" t="s">
        <v>24</v>
      </c>
      <c r="K14" s="23"/>
      <c r="L14" s="24">
        <v>3484</v>
      </c>
      <c r="M14" s="25"/>
      <c r="N14" s="24">
        <v>3503</v>
      </c>
      <c r="O14" s="25"/>
      <c r="P14" s="29"/>
      <c r="Q14" s="40"/>
      <c r="R14" s="22" t="s">
        <v>24</v>
      </c>
      <c r="S14" s="23"/>
      <c r="T14" s="24">
        <v>3793</v>
      </c>
      <c r="U14" s="25"/>
      <c r="V14" s="24">
        <v>3836</v>
      </c>
      <c r="W14" s="25"/>
      <c r="X14" s="29"/>
    </row>
    <row r="15" spans="1:24" ht="13.5" outlineLevel="1">
      <c r="A15" s="40"/>
      <c r="B15" s="22" t="s">
        <v>88</v>
      </c>
      <c r="C15" s="23"/>
      <c r="D15" s="24">
        <v>4831</v>
      </c>
      <c r="E15" s="25"/>
      <c r="F15" s="24">
        <v>4796</v>
      </c>
      <c r="G15" s="25"/>
      <c r="H15" s="29"/>
      <c r="I15" s="40"/>
      <c r="J15" s="22" t="s">
        <v>25</v>
      </c>
      <c r="K15" s="23"/>
      <c r="L15" s="24">
        <v>4103</v>
      </c>
      <c r="M15" s="25"/>
      <c r="N15" s="24">
        <v>4079</v>
      </c>
      <c r="O15" s="25"/>
      <c r="P15" s="29"/>
      <c r="Q15" s="40"/>
      <c r="R15" s="22" t="s">
        <v>25</v>
      </c>
      <c r="S15" s="23"/>
      <c r="T15" s="24">
        <v>3426</v>
      </c>
      <c r="U15" s="25"/>
      <c r="V15" s="24">
        <v>3434</v>
      </c>
      <c r="W15" s="25"/>
      <c r="X15" s="29"/>
    </row>
    <row r="16" spans="1:24" ht="13.5" outlineLevel="1">
      <c r="A16" s="40"/>
      <c r="B16" s="22" t="s">
        <v>89</v>
      </c>
      <c r="C16" s="23"/>
      <c r="D16" s="24">
        <v>3993</v>
      </c>
      <c r="E16" s="25"/>
      <c r="F16" s="24">
        <v>3951</v>
      </c>
      <c r="G16" s="25"/>
      <c r="H16" s="29"/>
      <c r="I16" s="40"/>
      <c r="J16" s="22" t="s">
        <v>26</v>
      </c>
      <c r="K16" s="23"/>
      <c r="L16" s="24">
        <v>4639</v>
      </c>
      <c r="M16" s="25"/>
      <c r="N16" s="24">
        <v>4541</v>
      </c>
      <c r="O16" s="25"/>
      <c r="P16" s="29"/>
      <c r="Q16" s="40"/>
      <c r="R16" s="22" t="s">
        <v>26</v>
      </c>
      <c r="S16" s="23"/>
      <c r="T16" s="24">
        <v>3963</v>
      </c>
      <c r="U16" s="25"/>
      <c r="V16" s="24">
        <v>3862</v>
      </c>
      <c r="W16" s="25"/>
      <c r="X16" s="29"/>
    </row>
    <row r="17" spans="1:24" ht="13.5" outlineLevel="1">
      <c r="A17" s="40"/>
      <c r="B17" s="22" t="s">
        <v>90</v>
      </c>
      <c r="C17" s="23"/>
      <c r="D17" s="24">
        <v>3340</v>
      </c>
      <c r="E17" s="25"/>
      <c r="F17" s="24">
        <v>3309</v>
      </c>
      <c r="G17" s="25"/>
      <c r="H17" s="29"/>
      <c r="I17" s="40"/>
      <c r="J17" s="22" t="s">
        <v>27</v>
      </c>
      <c r="K17" s="23"/>
      <c r="L17" s="24">
        <v>3747</v>
      </c>
      <c r="M17" s="25"/>
      <c r="N17" s="24">
        <v>3696</v>
      </c>
      <c r="O17" s="25"/>
      <c r="P17" s="29"/>
      <c r="Q17" s="40"/>
      <c r="R17" s="22" t="s">
        <v>27</v>
      </c>
      <c r="S17" s="23"/>
      <c r="T17" s="24">
        <v>4320</v>
      </c>
      <c r="U17" s="25"/>
      <c r="V17" s="24">
        <v>4288</v>
      </c>
      <c r="W17" s="25"/>
      <c r="X17" s="29"/>
    </row>
    <row r="18" spans="1:24" ht="13.5" outlineLevel="1">
      <c r="A18" s="40"/>
      <c r="B18" s="22" t="s">
        <v>91</v>
      </c>
      <c r="C18" s="23"/>
      <c r="D18" s="24">
        <v>2909</v>
      </c>
      <c r="E18" s="25"/>
      <c r="F18" s="24">
        <v>2901</v>
      </c>
      <c r="G18" s="25"/>
      <c r="H18" s="29"/>
      <c r="I18" s="40"/>
      <c r="J18" s="22" t="s">
        <v>28</v>
      </c>
      <c r="K18" s="23"/>
      <c r="L18" s="24">
        <v>3040</v>
      </c>
      <c r="M18" s="25"/>
      <c r="N18" s="24">
        <v>3031</v>
      </c>
      <c r="O18" s="25"/>
      <c r="P18" s="29"/>
      <c r="Q18" s="40"/>
      <c r="R18" s="22" t="s">
        <v>28</v>
      </c>
      <c r="S18" s="23"/>
      <c r="T18" s="24">
        <v>3319</v>
      </c>
      <c r="U18" s="25"/>
      <c r="V18" s="24">
        <v>3312</v>
      </c>
      <c r="W18" s="25"/>
      <c r="X18" s="29"/>
    </row>
    <row r="19" spans="1:24" ht="13.5" outlineLevel="1">
      <c r="A19" s="40"/>
      <c r="B19" s="22" t="s">
        <v>92</v>
      </c>
      <c r="C19" s="23"/>
      <c r="D19" s="24">
        <v>2105</v>
      </c>
      <c r="E19" s="25"/>
      <c r="F19" s="24">
        <v>2109</v>
      </c>
      <c r="G19" s="25"/>
      <c r="H19" s="29"/>
      <c r="I19" s="40"/>
      <c r="J19" s="22" t="s">
        <v>29</v>
      </c>
      <c r="K19" s="23"/>
      <c r="L19" s="24">
        <v>2467</v>
      </c>
      <c r="M19" s="25"/>
      <c r="N19" s="24">
        <v>2451</v>
      </c>
      <c r="O19" s="25"/>
      <c r="P19" s="29"/>
      <c r="Q19" s="40"/>
      <c r="R19" s="22" t="s">
        <v>29</v>
      </c>
      <c r="S19" s="23"/>
      <c r="T19" s="24">
        <v>2535</v>
      </c>
      <c r="U19" s="25"/>
      <c r="V19" s="24">
        <v>2531</v>
      </c>
      <c r="W19" s="25"/>
      <c r="X19" s="29"/>
    </row>
    <row r="20" spans="1:24" ht="13.5" outlineLevel="1">
      <c r="A20" s="40"/>
      <c r="B20" s="22" t="s">
        <v>75</v>
      </c>
      <c r="C20" s="23"/>
      <c r="D20" s="24">
        <v>2093</v>
      </c>
      <c r="E20" s="25"/>
      <c r="F20" s="24">
        <v>2094</v>
      </c>
      <c r="G20" s="25"/>
      <c r="H20" s="29"/>
      <c r="I20" s="40"/>
      <c r="J20" s="22" t="s">
        <v>75</v>
      </c>
      <c r="K20" s="23"/>
      <c r="L20" s="24">
        <v>2436</v>
      </c>
      <c r="M20" s="25"/>
      <c r="N20" s="24">
        <v>2437</v>
      </c>
      <c r="O20" s="25"/>
      <c r="P20" s="29"/>
      <c r="Q20" s="40"/>
      <c r="R20" s="22" t="s">
        <v>75</v>
      </c>
      <c r="S20" s="23"/>
      <c r="T20" s="24">
        <v>2885</v>
      </c>
      <c r="U20" s="25"/>
      <c r="V20" s="24">
        <v>2884</v>
      </c>
      <c r="W20" s="25"/>
      <c r="X20" s="29"/>
    </row>
    <row r="21" spans="1:24" ht="14.25" outlineLevel="1" thickBot="1">
      <c r="A21" s="41"/>
      <c r="B21" s="18" t="s">
        <v>71</v>
      </c>
      <c r="C21" s="19"/>
      <c r="D21" s="20">
        <v>698</v>
      </c>
      <c r="E21" s="21"/>
      <c r="F21" s="20">
        <v>698</v>
      </c>
      <c r="G21" s="21"/>
      <c r="H21" s="30"/>
      <c r="I21" s="41"/>
      <c r="J21" s="18" t="s">
        <v>71</v>
      </c>
      <c r="K21" s="19"/>
      <c r="L21" s="20">
        <v>666</v>
      </c>
      <c r="M21" s="21"/>
      <c r="N21" s="20">
        <v>666</v>
      </c>
      <c r="O21" s="21"/>
      <c r="P21" s="30"/>
      <c r="Q21" s="41"/>
      <c r="R21" s="18" t="s">
        <v>71</v>
      </c>
      <c r="S21" s="19"/>
      <c r="T21" s="20">
        <v>938</v>
      </c>
      <c r="U21" s="21"/>
      <c r="V21" s="20">
        <v>938</v>
      </c>
      <c r="W21" s="21"/>
      <c r="X21" s="30"/>
    </row>
    <row r="23" spans="1:18" ht="13.5">
      <c r="A23" s="11" t="s">
        <v>97</v>
      </c>
      <c r="B23" s="11"/>
      <c r="I23" s="11" t="s">
        <v>97</v>
      </c>
      <c r="J23" s="11"/>
      <c r="Q23" s="11" t="s">
        <v>97</v>
      </c>
      <c r="R23" s="11"/>
    </row>
    <row r="25" spans="1:23" ht="21" customHeight="1">
      <c r="A25" s="12" t="s">
        <v>77</v>
      </c>
      <c r="B25" s="12"/>
      <c r="C25" s="12" t="s">
        <v>78</v>
      </c>
      <c r="D25" s="12"/>
      <c r="E25" s="12" t="s">
        <v>79</v>
      </c>
      <c r="F25" s="12"/>
      <c r="G25" s="12" t="s">
        <v>80</v>
      </c>
      <c r="I25" s="12" t="s">
        <v>77</v>
      </c>
      <c r="J25" s="12"/>
      <c r="K25" s="12" t="s">
        <v>78</v>
      </c>
      <c r="L25" s="12"/>
      <c r="M25" s="12" t="s">
        <v>79</v>
      </c>
      <c r="N25" s="12"/>
      <c r="O25" s="12" t="s">
        <v>80</v>
      </c>
      <c r="Q25" s="12" t="s">
        <v>77</v>
      </c>
      <c r="R25" s="12"/>
      <c r="S25" s="12" t="s">
        <v>78</v>
      </c>
      <c r="T25" s="12"/>
      <c r="U25" s="12" t="s">
        <v>79</v>
      </c>
      <c r="V25" s="12"/>
      <c r="W25" s="12" t="s">
        <v>80</v>
      </c>
    </row>
    <row r="26" spans="1:23" ht="21" customHeight="1">
      <c r="A26" s="15">
        <f>C26-E26+G26</f>
        <v>70352</v>
      </c>
      <c r="B26" s="14" t="s">
        <v>94</v>
      </c>
      <c r="C26" s="16">
        <v>69178</v>
      </c>
      <c r="D26" s="14" t="s">
        <v>95</v>
      </c>
      <c r="E26" s="13">
        <v>14008</v>
      </c>
      <c r="F26" s="14" t="s">
        <v>96</v>
      </c>
      <c r="G26" s="13">
        <v>15182</v>
      </c>
      <c r="I26" s="15">
        <f>K26-M26+O26</f>
        <v>67360</v>
      </c>
      <c r="J26" s="14" t="s">
        <v>94</v>
      </c>
      <c r="K26" s="16">
        <v>67398</v>
      </c>
      <c r="L26" s="14" t="s">
        <v>95</v>
      </c>
      <c r="M26" s="13">
        <v>15023</v>
      </c>
      <c r="N26" s="14" t="s">
        <v>96</v>
      </c>
      <c r="O26" s="13">
        <v>14985</v>
      </c>
      <c r="Q26" s="15">
        <f>S26-U26+W26</f>
        <v>67360</v>
      </c>
      <c r="R26" s="14" t="s">
        <v>94</v>
      </c>
      <c r="S26" s="16">
        <v>67398</v>
      </c>
      <c r="T26" s="14" t="s">
        <v>95</v>
      </c>
      <c r="U26" s="13">
        <v>15023</v>
      </c>
      <c r="V26" s="14" t="s">
        <v>96</v>
      </c>
      <c r="W26" s="13">
        <v>14985</v>
      </c>
    </row>
  </sheetData>
  <sheetProtection/>
  <mergeCells count="183">
    <mergeCell ref="D20:E20"/>
    <mergeCell ref="F20:G20"/>
    <mergeCell ref="D21:E21"/>
    <mergeCell ref="F21:G21"/>
    <mergeCell ref="D18:E18"/>
    <mergeCell ref="F18:G18"/>
    <mergeCell ref="D19:E19"/>
    <mergeCell ref="F19:G19"/>
    <mergeCell ref="B21:C21"/>
    <mergeCell ref="B15:C15"/>
    <mergeCell ref="B17:C17"/>
    <mergeCell ref="B12:C12"/>
    <mergeCell ref="D16:E16"/>
    <mergeCell ref="F16:G16"/>
    <mergeCell ref="D17:E17"/>
    <mergeCell ref="F17:G17"/>
    <mergeCell ref="D14:E14"/>
    <mergeCell ref="F14:G14"/>
    <mergeCell ref="F12:G12"/>
    <mergeCell ref="D13:E13"/>
    <mergeCell ref="F13:G13"/>
    <mergeCell ref="B19:C19"/>
    <mergeCell ref="D15:E15"/>
    <mergeCell ref="F15:G15"/>
    <mergeCell ref="B16:C16"/>
    <mergeCell ref="B14:C14"/>
    <mergeCell ref="F7:G7"/>
    <mergeCell ref="B9:C9"/>
    <mergeCell ref="B11:C11"/>
    <mergeCell ref="B8:C8"/>
    <mergeCell ref="D8:E8"/>
    <mergeCell ref="F8:G8"/>
    <mergeCell ref="D9:E9"/>
    <mergeCell ref="F9:G9"/>
    <mergeCell ref="F10:G10"/>
    <mergeCell ref="F11:G11"/>
    <mergeCell ref="B5:C5"/>
    <mergeCell ref="B7:C7"/>
    <mergeCell ref="B13:C13"/>
    <mergeCell ref="D11:E11"/>
    <mergeCell ref="D10:E10"/>
    <mergeCell ref="D7:E7"/>
    <mergeCell ref="D12:E12"/>
    <mergeCell ref="H2:H3"/>
    <mergeCell ref="H5:H21"/>
    <mergeCell ref="F2:G3"/>
    <mergeCell ref="A4:A21"/>
    <mergeCell ref="A2:A3"/>
    <mergeCell ref="B2:C3"/>
    <mergeCell ref="D2:E3"/>
    <mergeCell ref="D4:E4"/>
    <mergeCell ref="B10:C10"/>
    <mergeCell ref="D5:E5"/>
    <mergeCell ref="L8:M8"/>
    <mergeCell ref="N8:O8"/>
    <mergeCell ref="B6:C6"/>
    <mergeCell ref="B4:C4"/>
    <mergeCell ref="B20:C20"/>
    <mergeCell ref="F4:G4"/>
    <mergeCell ref="F5:G5"/>
    <mergeCell ref="D6:E6"/>
    <mergeCell ref="F6:G6"/>
    <mergeCell ref="B18:C18"/>
    <mergeCell ref="L12:M12"/>
    <mergeCell ref="N12:O12"/>
    <mergeCell ref="J13:K13"/>
    <mergeCell ref="J9:K9"/>
    <mergeCell ref="L9:M9"/>
    <mergeCell ref="N9:O9"/>
    <mergeCell ref="J10:K10"/>
    <mergeCell ref="L10:M10"/>
    <mergeCell ref="N10:O10"/>
    <mergeCell ref="J20:K20"/>
    <mergeCell ref="L20:M20"/>
    <mergeCell ref="N20:O20"/>
    <mergeCell ref="J21:K21"/>
    <mergeCell ref="J16:K16"/>
    <mergeCell ref="L16:M16"/>
    <mergeCell ref="N16:O16"/>
    <mergeCell ref="J17:K17"/>
    <mergeCell ref="J19:K19"/>
    <mergeCell ref="L19:M19"/>
    <mergeCell ref="I2:I3"/>
    <mergeCell ref="J2:K3"/>
    <mergeCell ref="L2:M3"/>
    <mergeCell ref="N2:O3"/>
    <mergeCell ref="P2:P3"/>
    <mergeCell ref="I4:I21"/>
    <mergeCell ref="J4:K4"/>
    <mergeCell ref="L4:M4"/>
    <mergeCell ref="N4:O4"/>
    <mergeCell ref="J5:K5"/>
    <mergeCell ref="L5:M5"/>
    <mergeCell ref="N5:O5"/>
    <mergeCell ref="P5:P21"/>
    <mergeCell ref="J6:K6"/>
    <mergeCell ref="L6:M6"/>
    <mergeCell ref="N6:O6"/>
    <mergeCell ref="J7:K7"/>
    <mergeCell ref="L7:M7"/>
    <mergeCell ref="N7:O7"/>
    <mergeCell ref="J8:K8"/>
    <mergeCell ref="N18:O18"/>
    <mergeCell ref="J11:K11"/>
    <mergeCell ref="L11:M11"/>
    <mergeCell ref="N11:O11"/>
    <mergeCell ref="L13:M13"/>
    <mergeCell ref="N13:O13"/>
    <mergeCell ref="J14:K14"/>
    <mergeCell ref="L14:M14"/>
    <mergeCell ref="N14:O14"/>
    <mergeCell ref="J12:K12"/>
    <mergeCell ref="N19:O19"/>
    <mergeCell ref="J15:K15"/>
    <mergeCell ref="L15:M15"/>
    <mergeCell ref="N15:O15"/>
    <mergeCell ref="L21:M21"/>
    <mergeCell ref="N21:O21"/>
    <mergeCell ref="L17:M17"/>
    <mergeCell ref="N17:O17"/>
    <mergeCell ref="J18:K18"/>
    <mergeCell ref="L18:M18"/>
    <mergeCell ref="Q2:Q3"/>
    <mergeCell ref="R2:S3"/>
    <mergeCell ref="T2:U3"/>
    <mergeCell ref="V2:W3"/>
    <mergeCell ref="X2:X3"/>
    <mergeCell ref="Q4:Q21"/>
    <mergeCell ref="R4:S4"/>
    <mergeCell ref="T4:U4"/>
    <mergeCell ref="V4:W4"/>
    <mergeCell ref="R5:S5"/>
    <mergeCell ref="T5:U5"/>
    <mergeCell ref="V5:W5"/>
    <mergeCell ref="X5:X21"/>
    <mergeCell ref="R6:S6"/>
    <mergeCell ref="T6:U6"/>
    <mergeCell ref="V6:W6"/>
    <mergeCell ref="R7:S7"/>
    <mergeCell ref="T7:U7"/>
    <mergeCell ref="V7:W7"/>
    <mergeCell ref="R8:S8"/>
    <mergeCell ref="T8:U8"/>
    <mergeCell ref="V8:W8"/>
    <mergeCell ref="R9:S9"/>
    <mergeCell ref="T9:U9"/>
    <mergeCell ref="V9:W9"/>
    <mergeCell ref="R10:S10"/>
    <mergeCell ref="T10:U10"/>
    <mergeCell ref="V10:W10"/>
    <mergeCell ref="R11:S11"/>
    <mergeCell ref="T11:U11"/>
    <mergeCell ref="V11:W11"/>
    <mergeCell ref="R12:S12"/>
    <mergeCell ref="T12:U12"/>
    <mergeCell ref="V12:W12"/>
    <mergeCell ref="R13:S13"/>
    <mergeCell ref="T13:U13"/>
    <mergeCell ref="V13:W13"/>
    <mergeCell ref="R14:S14"/>
    <mergeCell ref="T14:U14"/>
    <mergeCell ref="V14:W14"/>
    <mergeCell ref="R15:S15"/>
    <mergeCell ref="T15:U15"/>
    <mergeCell ref="V15:W15"/>
    <mergeCell ref="R16:S16"/>
    <mergeCell ref="T16:U16"/>
    <mergeCell ref="V16:W16"/>
    <mergeCell ref="R17:S17"/>
    <mergeCell ref="T17:U17"/>
    <mergeCell ref="V17:W17"/>
    <mergeCell ref="R18:S18"/>
    <mergeCell ref="T18:U18"/>
    <mergeCell ref="V18:W18"/>
    <mergeCell ref="R21:S21"/>
    <mergeCell ref="T21:U21"/>
    <mergeCell ref="V21:W21"/>
    <mergeCell ref="R19:S19"/>
    <mergeCell ref="T19:U19"/>
    <mergeCell ref="V19:W19"/>
    <mergeCell ref="R20:S20"/>
    <mergeCell ref="T20:U20"/>
    <mergeCell ref="V20:W20"/>
  </mergeCells>
  <printOptions/>
  <pageMargins left="0.75" right="0.75" top="1" bottom="1" header="0.512" footer="0.512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2"/>
  <sheetViews>
    <sheetView zoomScalePageLayoutView="0" workbookViewId="0" topLeftCell="A1">
      <selection activeCell="F64" sqref="F64"/>
    </sheetView>
  </sheetViews>
  <sheetFormatPr defaultColWidth="9.00390625" defaultRowHeight="13.5" outlineLevelRow="1"/>
  <cols>
    <col min="1" max="1" width="8.25390625" style="2" customWidth="1"/>
    <col min="2" max="2" width="8.875" style="2" bestFit="1" customWidth="1"/>
    <col min="3" max="4" width="8.75390625" style="2" bestFit="1" customWidth="1"/>
    <col min="5" max="6" width="7.50390625" style="2" bestFit="1" customWidth="1"/>
    <col min="7" max="7" width="6.50390625" style="2" bestFit="1" customWidth="1"/>
    <col min="8" max="9" width="7.50390625" style="2" bestFit="1" customWidth="1"/>
    <col min="10" max="10" width="8.125" style="2" bestFit="1" customWidth="1"/>
    <col min="11" max="16384" width="9.00390625" style="2" customWidth="1"/>
  </cols>
  <sheetData>
    <row r="1" spans="1:7" ht="24">
      <c r="A1" s="1" t="s">
        <v>37</v>
      </c>
      <c r="B1" s="1"/>
      <c r="C1" s="1"/>
      <c r="D1" s="1"/>
      <c r="E1" s="1"/>
      <c r="F1" s="1"/>
      <c r="G1" s="1"/>
    </row>
    <row r="2" spans="1:10" ht="13.5">
      <c r="A2" s="55" t="s">
        <v>38</v>
      </c>
      <c r="B2" s="55" t="s">
        <v>39</v>
      </c>
      <c r="C2" s="55" t="s">
        <v>40</v>
      </c>
      <c r="D2" s="55" t="s">
        <v>41</v>
      </c>
      <c r="E2" s="55" t="s">
        <v>9</v>
      </c>
      <c r="F2" s="55"/>
      <c r="G2" s="55"/>
      <c r="H2" s="55" t="s">
        <v>10</v>
      </c>
      <c r="I2" s="55"/>
      <c r="J2" s="55"/>
    </row>
    <row r="3" spans="1:10" ht="13.5">
      <c r="A3" s="55"/>
      <c r="B3" s="55"/>
      <c r="C3" s="55"/>
      <c r="D3" s="55"/>
      <c r="E3" s="3" t="s">
        <v>42</v>
      </c>
      <c r="F3" s="3" t="s">
        <v>43</v>
      </c>
      <c r="G3" s="3" t="s">
        <v>44</v>
      </c>
      <c r="H3" s="3" t="s">
        <v>42</v>
      </c>
      <c r="I3" s="3" t="s">
        <v>43</v>
      </c>
      <c r="J3" s="3" t="s">
        <v>44</v>
      </c>
    </row>
    <row r="4" spans="1:10" ht="13.5" collapsed="1">
      <c r="A4" s="50" t="s">
        <v>1</v>
      </c>
      <c r="B4" s="6" t="s">
        <v>42</v>
      </c>
      <c r="C4" s="7">
        <v>69190</v>
      </c>
      <c r="D4" s="7">
        <v>69129</v>
      </c>
      <c r="E4" s="7">
        <v>11898</v>
      </c>
      <c r="F4" s="7">
        <v>8196</v>
      </c>
      <c r="G4" s="7">
        <v>3702</v>
      </c>
      <c r="H4" s="7">
        <v>11837</v>
      </c>
      <c r="I4" s="7">
        <v>9176</v>
      </c>
      <c r="J4" s="7">
        <v>2661</v>
      </c>
    </row>
    <row r="5" spans="1:10" ht="13.5" hidden="1" outlineLevel="1">
      <c r="A5" s="51" t="s">
        <v>11</v>
      </c>
      <c r="B5" s="4"/>
      <c r="C5" s="5"/>
      <c r="D5" s="5"/>
      <c r="E5" s="5"/>
      <c r="F5" s="5"/>
      <c r="G5" s="5"/>
      <c r="H5" s="5"/>
      <c r="I5" s="5"/>
      <c r="J5" s="5">
        <f>SUBTOTAL(9,J6:J15)</f>
        <v>2661</v>
      </c>
    </row>
    <row r="6" spans="1:10" ht="13.5" hidden="1" outlineLevel="1">
      <c r="A6" s="50"/>
      <c r="B6" s="4" t="s">
        <v>45</v>
      </c>
      <c r="C6" s="5">
        <v>13228</v>
      </c>
      <c r="D6" s="5">
        <v>13208</v>
      </c>
      <c r="E6" s="5">
        <v>202</v>
      </c>
      <c r="F6" s="5" t="s">
        <v>0</v>
      </c>
      <c r="G6" s="5">
        <v>202</v>
      </c>
      <c r="H6" s="5">
        <v>182</v>
      </c>
      <c r="I6" s="5" t="s">
        <v>0</v>
      </c>
      <c r="J6" s="5">
        <v>182</v>
      </c>
    </row>
    <row r="7" spans="1:10" ht="13.5" hidden="1" outlineLevel="1">
      <c r="A7" s="50"/>
      <c r="B7" s="4" t="s">
        <v>46</v>
      </c>
      <c r="C7" s="5">
        <v>8785</v>
      </c>
      <c r="D7" s="5">
        <v>8072</v>
      </c>
      <c r="E7" s="5">
        <v>2908</v>
      </c>
      <c r="F7" s="5">
        <v>287</v>
      </c>
      <c r="G7" s="5">
        <v>2621</v>
      </c>
      <c r="H7" s="5">
        <v>2195</v>
      </c>
      <c r="I7" s="5">
        <v>254</v>
      </c>
      <c r="J7" s="5">
        <v>1941</v>
      </c>
    </row>
    <row r="8" spans="1:10" ht="13.5" hidden="1" outlineLevel="1">
      <c r="A8" s="50"/>
      <c r="B8" s="4" t="s">
        <v>47</v>
      </c>
      <c r="C8" s="5">
        <v>7376</v>
      </c>
      <c r="D8" s="5">
        <v>7207</v>
      </c>
      <c r="E8" s="5">
        <v>2077</v>
      </c>
      <c r="F8" s="5">
        <v>1220</v>
      </c>
      <c r="G8" s="5">
        <v>857</v>
      </c>
      <c r="H8" s="5">
        <v>1908</v>
      </c>
      <c r="I8" s="5">
        <v>1383</v>
      </c>
      <c r="J8" s="5">
        <v>525</v>
      </c>
    </row>
    <row r="9" spans="1:10" ht="13.5" hidden="1" outlineLevel="1">
      <c r="A9" s="50"/>
      <c r="B9" s="4" t="s">
        <v>48</v>
      </c>
      <c r="C9" s="5">
        <v>4603</v>
      </c>
      <c r="D9" s="5">
        <v>4627</v>
      </c>
      <c r="E9" s="5">
        <v>1132</v>
      </c>
      <c r="F9" s="5">
        <v>1117</v>
      </c>
      <c r="G9" s="5">
        <v>15</v>
      </c>
      <c r="H9" s="5">
        <v>1156</v>
      </c>
      <c r="I9" s="5">
        <v>1147</v>
      </c>
      <c r="J9" s="5">
        <v>9</v>
      </c>
    </row>
    <row r="10" spans="1:10" ht="13.5" hidden="1" outlineLevel="1">
      <c r="A10" s="50"/>
      <c r="B10" s="4" t="s">
        <v>49</v>
      </c>
      <c r="C10" s="5">
        <v>4483</v>
      </c>
      <c r="D10" s="5">
        <v>4617</v>
      </c>
      <c r="E10" s="5">
        <v>1085</v>
      </c>
      <c r="F10" s="5">
        <v>1082</v>
      </c>
      <c r="G10" s="5">
        <v>3</v>
      </c>
      <c r="H10" s="5">
        <v>1219</v>
      </c>
      <c r="I10" s="5">
        <v>1217</v>
      </c>
      <c r="J10" s="5">
        <v>2</v>
      </c>
    </row>
    <row r="11" spans="1:10" ht="13.5" hidden="1" outlineLevel="1">
      <c r="A11" s="50"/>
      <c r="B11" s="4" t="s">
        <v>12</v>
      </c>
      <c r="C11" s="5">
        <v>9219</v>
      </c>
      <c r="D11" s="5">
        <v>9654</v>
      </c>
      <c r="E11" s="5">
        <v>2244</v>
      </c>
      <c r="F11" s="5">
        <v>2242</v>
      </c>
      <c r="G11" s="5">
        <v>2</v>
      </c>
      <c r="H11" s="5">
        <v>2679</v>
      </c>
      <c r="I11" s="5">
        <v>2678</v>
      </c>
      <c r="J11" s="5">
        <v>1</v>
      </c>
    </row>
    <row r="12" spans="1:10" ht="13.5" hidden="1" outlineLevel="1">
      <c r="A12" s="50"/>
      <c r="B12" s="4" t="s">
        <v>50</v>
      </c>
      <c r="C12" s="5">
        <v>7692</v>
      </c>
      <c r="D12" s="5">
        <v>7845</v>
      </c>
      <c r="E12" s="5">
        <v>1472</v>
      </c>
      <c r="F12" s="5">
        <v>1472</v>
      </c>
      <c r="G12" s="5" t="s">
        <v>0</v>
      </c>
      <c r="H12" s="5">
        <v>1625</v>
      </c>
      <c r="I12" s="5">
        <v>1624</v>
      </c>
      <c r="J12" s="5">
        <v>1</v>
      </c>
    </row>
    <row r="13" spans="1:10" ht="13.5" hidden="1" outlineLevel="1">
      <c r="A13" s="50"/>
      <c r="B13" s="4" t="s">
        <v>51</v>
      </c>
      <c r="C13" s="5">
        <v>6418</v>
      </c>
      <c r="D13" s="5">
        <v>6528</v>
      </c>
      <c r="E13" s="5">
        <v>634</v>
      </c>
      <c r="F13" s="5">
        <v>632</v>
      </c>
      <c r="G13" s="5">
        <v>2</v>
      </c>
      <c r="H13" s="5">
        <v>744</v>
      </c>
      <c r="I13" s="5">
        <v>744</v>
      </c>
      <c r="J13" s="5" t="s">
        <v>0</v>
      </c>
    </row>
    <row r="14" spans="1:10" ht="13.5" hidden="1" outlineLevel="1">
      <c r="A14" s="50"/>
      <c r="B14" s="4" t="s">
        <v>52</v>
      </c>
      <c r="C14" s="5">
        <v>4527</v>
      </c>
      <c r="D14" s="5">
        <v>4515</v>
      </c>
      <c r="E14" s="5">
        <v>123</v>
      </c>
      <c r="F14" s="5">
        <v>123</v>
      </c>
      <c r="G14" s="5" t="s">
        <v>0</v>
      </c>
      <c r="H14" s="5">
        <v>111</v>
      </c>
      <c r="I14" s="5">
        <v>111</v>
      </c>
      <c r="J14" s="5" t="s">
        <v>0</v>
      </c>
    </row>
    <row r="15" spans="1:10" ht="13.5" hidden="1" outlineLevel="1">
      <c r="A15" s="50"/>
      <c r="B15" s="4" t="s">
        <v>53</v>
      </c>
      <c r="C15" s="5">
        <v>2859</v>
      </c>
      <c r="D15" s="5">
        <v>2856</v>
      </c>
      <c r="E15" s="5">
        <v>21</v>
      </c>
      <c r="F15" s="5">
        <v>21</v>
      </c>
      <c r="G15" s="5" t="s">
        <v>0</v>
      </c>
      <c r="H15" s="5">
        <v>18</v>
      </c>
      <c r="I15" s="5">
        <v>18</v>
      </c>
      <c r="J15" s="5" t="s">
        <v>0</v>
      </c>
    </row>
    <row r="16" spans="1:10" ht="13.5" collapsed="1">
      <c r="A16" s="50" t="s">
        <v>13</v>
      </c>
      <c r="B16" s="6" t="s">
        <v>14</v>
      </c>
      <c r="C16" s="7">
        <v>68988</v>
      </c>
      <c r="D16" s="7">
        <v>68779</v>
      </c>
      <c r="E16" s="7">
        <v>14335</v>
      </c>
      <c r="F16" s="7">
        <v>10305</v>
      </c>
      <c r="G16" s="7">
        <v>4030</v>
      </c>
      <c r="H16" s="7">
        <v>14126</v>
      </c>
      <c r="I16" s="7">
        <v>10670</v>
      </c>
      <c r="J16" s="7">
        <v>3456</v>
      </c>
    </row>
    <row r="17" spans="1:10" ht="13.5" hidden="1" outlineLevel="1">
      <c r="A17" s="51" t="s">
        <v>11</v>
      </c>
      <c r="B17" s="4"/>
      <c r="C17" s="5"/>
      <c r="D17" s="5"/>
      <c r="E17" s="5"/>
      <c r="F17" s="5"/>
      <c r="G17" s="5"/>
      <c r="H17" s="5"/>
      <c r="I17" s="5"/>
      <c r="J17" s="5">
        <f>SUBTOTAL(9,J18:J33)</f>
        <v>3456</v>
      </c>
    </row>
    <row r="18" spans="1:10" ht="13.5" hidden="1" outlineLevel="1">
      <c r="A18" s="50"/>
      <c r="B18" s="4" t="s">
        <v>15</v>
      </c>
      <c r="C18" s="5">
        <v>11516</v>
      </c>
      <c r="D18" s="5">
        <v>11444</v>
      </c>
      <c r="E18" s="5">
        <v>238</v>
      </c>
      <c r="F18" s="5" t="s">
        <v>0</v>
      </c>
      <c r="G18" s="5">
        <v>238</v>
      </c>
      <c r="H18" s="5">
        <v>166</v>
      </c>
      <c r="I18" s="5" t="s">
        <v>0</v>
      </c>
      <c r="J18" s="5">
        <v>166</v>
      </c>
    </row>
    <row r="19" spans="1:10" ht="13.5" hidden="1" outlineLevel="1">
      <c r="A19" s="50"/>
      <c r="B19" s="4" t="s">
        <v>16</v>
      </c>
      <c r="C19" s="5">
        <v>8523</v>
      </c>
      <c r="D19" s="5">
        <v>8346</v>
      </c>
      <c r="E19" s="5">
        <v>3169</v>
      </c>
      <c r="F19" s="5">
        <v>300</v>
      </c>
      <c r="G19" s="5">
        <v>2869</v>
      </c>
      <c r="H19" s="5">
        <v>2992</v>
      </c>
      <c r="I19" s="5">
        <v>354</v>
      </c>
      <c r="J19" s="5">
        <v>2638</v>
      </c>
    </row>
    <row r="20" spans="1:10" ht="13.5" hidden="1" outlineLevel="1">
      <c r="A20" s="50"/>
      <c r="B20" s="4" t="s">
        <v>17</v>
      </c>
      <c r="C20" s="5">
        <v>7340</v>
      </c>
      <c r="D20" s="5">
        <v>7353</v>
      </c>
      <c r="E20" s="5">
        <v>2386</v>
      </c>
      <c r="F20" s="5">
        <v>1485</v>
      </c>
      <c r="G20" s="5">
        <v>901</v>
      </c>
      <c r="H20" s="5">
        <v>2399</v>
      </c>
      <c r="I20" s="5">
        <v>1772</v>
      </c>
      <c r="J20" s="5">
        <v>627</v>
      </c>
    </row>
    <row r="21" spans="1:10" ht="13.5" hidden="1" outlineLevel="1">
      <c r="A21" s="50"/>
      <c r="B21" s="4" t="s">
        <v>18</v>
      </c>
      <c r="C21" s="5">
        <v>5039</v>
      </c>
      <c r="D21" s="5">
        <v>4834</v>
      </c>
      <c r="E21" s="5">
        <v>1615</v>
      </c>
      <c r="F21" s="5">
        <v>1599</v>
      </c>
      <c r="G21" s="5">
        <v>16</v>
      </c>
      <c r="H21" s="5">
        <v>1410</v>
      </c>
      <c r="I21" s="5">
        <v>1391</v>
      </c>
      <c r="J21" s="5">
        <v>19</v>
      </c>
    </row>
    <row r="22" spans="1:10" ht="13.5" hidden="1" outlineLevel="1">
      <c r="A22" s="50"/>
      <c r="B22" s="4" t="s">
        <v>19</v>
      </c>
      <c r="C22" s="5">
        <v>4014</v>
      </c>
      <c r="D22" s="5">
        <v>3813</v>
      </c>
      <c r="E22" s="5">
        <v>1251</v>
      </c>
      <c r="F22" s="5">
        <v>1249</v>
      </c>
      <c r="G22" s="5">
        <v>2</v>
      </c>
      <c r="H22" s="5">
        <v>1050</v>
      </c>
      <c r="I22" s="5">
        <v>1048</v>
      </c>
      <c r="J22" s="5">
        <v>2</v>
      </c>
    </row>
    <row r="23" spans="1:10" ht="13.5" hidden="1" outlineLevel="1">
      <c r="A23" s="50"/>
      <c r="B23" s="4" t="s">
        <v>20</v>
      </c>
      <c r="C23" s="5">
        <v>4242</v>
      </c>
      <c r="D23" s="5">
        <v>4334</v>
      </c>
      <c r="E23" s="5">
        <v>1202</v>
      </c>
      <c r="F23" s="5">
        <v>1202</v>
      </c>
      <c r="G23" s="5" t="s">
        <v>0</v>
      </c>
      <c r="H23" s="5">
        <v>1294</v>
      </c>
      <c r="I23" s="5">
        <v>1292</v>
      </c>
      <c r="J23" s="5">
        <v>2</v>
      </c>
    </row>
    <row r="24" spans="1:10" ht="13.5" hidden="1" outlineLevel="1">
      <c r="A24" s="50"/>
      <c r="B24" s="4" t="s">
        <v>21</v>
      </c>
      <c r="C24" s="5">
        <v>4821</v>
      </c>
      <c r="D24" s="5">
        <v>5030</v>
      </c>
      <c r="E24" s="5">
        <v>1364</v>
      </c>
      <c r="F24" s="5">
        <v>1363</v>
      </c>
      <c r="G24" s="5">
        <v>1</v>
      </c>
      <c r="H24" s="5">
        <v>1573</v>
      </c>
      <c r="I24" s="5">
        <v>1573</v>
      </c>
      <c r="J24" s="5" t="s">
        <v>0</v>
      </c>
    </row>
    <row r="25" spans="1:10" ht="13.5" hidden="1" outlineLevel="1">
      <c r="A25" s="50"/>
      <c r="B25" s="4" t="s">
        <v>22</v>
      </c>
      <c r="C25" s="5">
        <v>4180</v>
      </c>
      <c r="D25" s="5">
        <v>4289</v>
      </c>
      <c r="E25" s="5">
        <v>1102</v>
      </c>
      <c r="F25" s="5">
        <v>1100</v>
      </c>
      <c r="G25" s="5">
        <v>2</v>
      </c>
      <c r="H25" s="5">
        <v>1211</v>
      </c>
      <c r="I25" s="5">
        <v>1210</v>
      </c>
      <c r="J25" s="5">
        <v>1</v>
      </c>
    </row>
    <row r="26" spans="1:10" ht="13.5" hidden="1" outlineLevel="1">
      <c r="A26" s="50"/>
      <c r="B26" s="4" t="s">
        <v>23</v>
      </c>
      <c r="C26" s="5">
        <v>3820</v>
      </c>
      <c r="D26" s="5">
        <v>3812</v>
      </c>
      <c r="E26" s="5">
        <v>863</v>
      </c>
      <c r="F26" s="5">
        <v>862</v>
      </c>
      <c r="G26" s="5">
        <v>1</v>
      </c>
      <c r="H26" s="5">
        <v>855</v>
      </c>
      <c r="I26" s="5">
        <v>854</v>
      </c>
      <c r="J26" s="5">
        <v>1</v>
      </c>
    </row>
    <row r="27" spans="1:10" ht="13.5" hidden="1" outlineLevel="1">
      <c r="A27" s="50"/>
      <c r="B27" s="4" t="s">
        <v>24</v>
      </c>
      <c r="C27" s="5">
        <v>3811</v>
      </c>
      <c r="D27" s="5">
        <v>3820</v>
      </c>
      <c r="E27" s="5">
        <v>675</v>
      </c>
      <c r="F27" s="5">
        <v>675</v>
      </c>
      <c r="G27" s="5" t="s">
        <v>0</v>
      </c>
      <c r="H27" s="5">
        <v>684</v>
      </c>
      <c r="I27" s="5">
        <v>684</v>
      </c>
      <c r="J27" s="5" t="s">
        <v>0</v>
      </c>
    </row>
    <row r="28" spans="1:10" ht="13.5" hidden="1" outlineLevel="1">
      <c r="A28" s="50"/>
      <c r="B28" s="4" t="s">
        <v>25</v>
      </c>
      <c r="C28" s="5">
        <v>3401</v>
      </c>
      <c r="D28" s="5">
        <v>3424</v>
      </c>
      <c r="E28" s="5">
        <v>284</v>
      </c>
      <c r="F28" s="5">
        <v>284</v>
      </c>
      <c r="G28" s="5" t="s">
        <v>0</v>
      </c>
      <c r="H28" s="5">
        <v>307</v>
      </c>
      <c r="I28" s="5">
        <v>307</v>
      </c>
      <c r="J28" s="5" t="s">
        <v>0</v>
      </c>
    </row>
    <row r="29" spans="1:10" ht="13.5" hidden="1" outlineLevel="1">
      <c r="A29" s="50"/>
      <c r="B29" s="4" t="s">
        <v>26</v>
      </c>
      <c r="C29" s="5">
        <v>2644</v>
      </c>
      <c r="D29" s="5">
        <v>2649</v>
      </c>
      <c r="E29" s="5">
        <v>127</v>
      </c>
      <c r="F29" s="5">
        <v>127</v>
      </c>
      <c r="G29" s="5" t="s">
        <v>0</v>
      </c>
      <c r="H29" s="5">
        <v>132</v>
      </c>
      <c r="I29" s="5">
        <v>132</v>
      </c>
      <c r="J29" s="5" t="s">
        <v>0</v>
      </c>
    </row>
    <row r="30" spans="1:10" ht="13.5" hidden="1" outlineLevel="1">
      <c r="A30" s="50"/>
      <c r="B30" s="4" t="s">
        <v>27</v>
      </c>
      <c r="C30" s="5">
        <v>2115</v>
      </c>
      <c r="D30" s="5">
        <v>2110</v>
      </c>
      <c r="E30" s="5">
        <v>36</v>
      </c>
      <c r="F30" s="5">
        <v>36</v>
      </c>
      <c r="G30" s="5" t="s">
        <v>0</v>
      </c>
      <c r="H30" s="5">
        <v>31</v>
      </c>
      <c r="I30" s="5">
        <v>31</v>
      </c>
      <c r="J30" s="5" t="s">
        <v>0</v>
      </c>
    </row>
    <row r="31" spans="1:10" ht="13.5" hidden="1" outlineLevel="1">
      <c r="A31" s="50"/>
      <c r="B31" s="4" t="s">
        <v>28</v>
      </c>
      <c r="C31" s="5">
        <v>1751</v>
      </c>
      <c r="D31" s="5">
        <v>1756</v>
      </c>
      <c r="E31" s="5">
        <v>14</v>
      </c>
      <c r="F31" s="5">
        <v>14</v>
      </c>
      <c r="G31" s="5" t="s">
        <v>0</v>
      </c>
      <c r="H31" s="5">
        <v>19</v>
      </c>
      <c r="I31" s="5">
        <v>19</v>
      </c>
      <c r="J31" s="5" t="s">
        <v>0</v>
      </c>
    </row>
    <row r="32" spans="1:10" ht="13.5" hidden="1" outlineLevel="1">
      <c r="A32" s="50"/>
      <c r="B32" s="4" t="s">
        <v>29</v>
      </c>
      <c r="C32" s="5">
        <v>1123</v>
      </c>
      <c r="D32" s="5">
        <v>1119</v>
      </c>
      <c r="E32" s="5">
        <v>7</v>
      </c>
      <c r="F32" s="5">
        <v>7</v>
      </c>
      <c r="G32" s="5" t="s">
        <v>0</v>
      </c>
      <c r="H32" s="5">
        <v>3</v>
      </c>
      <c r="I32" s="5">
        <v>3</v>
      </c>
      <c r="J32" s="5" t="s">
        <v>0</v>
      </c>
    </row>
    <row r="33" spans="1:10" ht="13.5" hidden="1" outlineLevel="1">
      <c r="A33" s="50"/>
      <c r="B33" s="4" t="s">
        <v>30</v>
      </c>
      <c r="C33" s="5">
        <v>648</v>
      </c>
      <c r="D33" s="5">
        <v>646</v>
      </c>
      <c r="E33" s="5">
        <v>2</v>
      </c>
      <c r="F33" s="5">
        <v>2</v>
      </c>
      <c r="G33" s="5" t="s">
        <v>0</v>
      </c>
      <c r="H33" s="5" t="s">
        <v>31</v>
      </c>
      <c r="I33" s="5" t="s">
        <v>0</v>
      </c>
      <c r="J33" s="5" t="s">
        <v>0</v>
      </c>
    </row>
    <row r="34" spans="1:10" ht="13.5" collapsed="1">
      <c r="A34" s="50" t="s">
        <v>32</v>
      </c>
      <c r="B34" s="6" t="s">
        <v>14</v>
      </c>
      <c r="C34" s="7">
        <v>75259</v>
      </c>
      <c r="D34" s="7">
        <v>74118</v>
      </c>
      <c r="E34" s="7">
        <v>16941</v>
      </c>
      <c r="F34" s="7">
        <v>12895</v>
      </c>
      <c r="G34" s="7">
        <v>4046</v>
      </c>
      <c r="H34" s="7">
        <v>15800</v>
      </c>
      <c r="I34" s="7">
        <v>12647</v>
      </c>
      <c r="J34" s="7">
        <v>3153</v>
      </c>
    </row>
    <row r="35" spans="1:10" ht="13.5" hidden="1" outlineLevel="1">
      <c r="A35" s="51" t="s">
        <v>33</v>
      </c>
      <c r="B35" s="4"/>
      <c r="C35" s="5"/>
      <c r="D35" s="5"/>
      <c r="E35" s="5"/>
      <c r="F35" s="5"/>
      <c r="G35" s="5"/>
      <c r="H35" s="5"/>
      <c r="I35" s="5"/>
      <c r="J35" s="9">
        <f>SUBTOTAL(9,J36:J51)</f>
        <v>3153</v>
      </c>
    </row>
    <row r="36" spans="1:10" ht="13.5" hidden="1" outlineLevel="1">
      <c r="A36" s="50"/>
      <c r="B36" s="4" t="s">
        <v>15</v>
      </c>
      <c r="C36" s="5">
        <v>11294</v>
      </c>
      <c r="D36" s="5">
        <v>11253</v>
      </c>
      <c r="E36" s="5">
        <v>217</v>
      </c>
      <c r="F36" s="5" t="s">
        <v>0</v>
      </c>
      <c r="G36" s="5">
        <v>217</v>
      </c>
      <c r="H36" s="5">
        <v>176</v>
      </c>
      <c r="I36" s="5" t="s">
        <v>0</v>
      </c>
      <c r="J36" s="5">
        <v>176</v>
      </c>
    </row>
    <row r="37" spans="1:10" ht="13.5" hidden="1" outlineLevel="1">
      <c r="A37" s="50"/>
      <c r="B37" s="4" t="s">
        <v>16</v>
      </c>
      <c r="C37" s="5">
        <v>8216</v>
      </c>
      <c r="D37" s="5">
        <v>7657</v>
      </c>
      <c r="E37" s="5">
        <v>3008</v>
      </c>
      <c r="F37" s="5">
        <v>301</v>
      </c>
      <c r="G37" s="5">
        <v>2707</v>
      </c>
      <c r="H37" s="5">
        <v>2449</v>
      </c>
      <c r="I37" s="5">
        <v>188</v>
      </c>
      <c r="J37" s="5">
        <v>2261</v>
      </c>
    </row>
    <row r="38" spans="1:10" ht="13.5" hidden="1" outlineLevel="1">
      <c r="A38" s="50"/>
      <c r="B38" s="4" t="s">
        <v>17</v>
      </c>
      <c r="C38" s="5">
        <v>8628</v>
      </c>
      <c r="D38" s="5">
        <v>8515</v>
      </c>
      <c r="E38" s="5">
        <v>2864</v>
      </c>
      <c r="F38" s="5">
        <v>1789</v>
      </c>
      <c r="G38" s="5">
        <v>1075</v>
      </c>
      <c r="H38" s="5">
        <v>2751</v>
      </c>
      <c r="I38" s="5">
        <v>2067</v>
      </c>
      <c r="J38" s="5">
        <v>684</v>
      </c>
    </row>
    <row r="39" spans="1:10" ht="13.5" hidden="1" outlineLevel="1">
      <c r="A39" s="50"/>
      <c r="B39" s="4" t="s">
        <v>18</v>
      </c>
      <c r="C39" s="5">
        <v>6077</v>
      </c>
      <c r="D39" s="5">
        <v>6174</v>
      </c>
      <c r="E39" s="5">
        <v>1947</v>
      </c>
      <c r="F39" s="5">
        <v>1920</v>
      </c>
      <c r="G39" s="5">
        <v>27</v>
      </c>
      <c r="H39" s="5">
        <v>2044</v>
      </c>
      <c r="I39" s="5">
        <v>2020</v>
      </c>
      <c r="J39" s="5">
        <v>24</v>
      </c>
    </row>
    <row r="40" spans="1:10" ht="13.5" hidden="1" outlineLevel="1">
      <c r="A40" s="50"/>
      <c r="B40" s="4" t="s">
        <v>19</v>
      </c>
      <c r="C40" s="5">
        <v>5002</v>
      </c>
      <c r="D40" s="5">
        <v>4668</v>
      </c>
      <c r="E40" s="5">
        <v>1752</v>
      </c>
      <c r="F40" s="5">
        <v>1743</v>
      </c>
      <c r="G40" s="5">
        <v>9</v>
      </c>
      <c r="H40" s="5">
        <v>1418</v>
      </c>
      <c r="I40" s="5">
        <v>1413</v>
      </c>
      <c r="J40" s="5">
        <v>5</v>
      </c>
    </row>
    <row r="41" spans="1:10" ht="13.5" hidden="1" outlineLevel="1">
      <c r="A41" s="50"/>
      <c r="B41" s="4" t="s">
        <v>20</v>
      </c>
      <c r="C41" s="5">
        <v>4130</v>
      </c>
      <c r="D41" s="5">
        <v>3956</v>
      </c>
      <c r="E41" s="5">
        <v>1429</v>
      </c>
      <c r="F41" s="5">
        <v>1424</v>
      </c>
      <c r="G41" s="5">
        <v>5</v>
      </c>
      <c r="H41" s="5">
        <v>1255</v>
      </c>
      <c r="I41" s="5">
        <v>1254</v>
      </c>
      <c r="J41" s="5">
        <v>1</v>
      </c>
    </row>
    <row r="42" spans="1:10" ht="13.5" hidden="1" outlineLevel="1">
      <c r="A42" s="50"/>
      <c r="B42" s="4" t="s">
        <v>21</v>
      </c>
      <c r="C42" s="5">
        <v>4524</v>
      </c>
      <c r="D42" s="5">
        <v>4526</v>
      </c>
      <c r="E42" s="5">
        <v>1415</v>
      </c>
      <c r="F42" s="5">
        <v>1411</v>
      </c>
      <c r="G42" s="5">
        <v>4</v>
      </c>
      <c r="H42" s="5">
        <v>1417</v>
      </c>
      <c r="I42" s="5">
        <v>1417</v>
      </c>
      <c r="J42" s="5" t="s">
        <v>0</v>
      </c>
    </row>
    <row r="43" spans="1:10" ht="13.5" hidden="1" outlineLevel="1">
      <c r="A43" s="50"/>
      <c r="B43" s="4" t="s">
        <v>22</v>
      </c>
      <c r="C43" s="5">
        <v>5081</v>
      </c>
      <c r="D43" s="5">
        <v>5163</v>
      </c>
      <c r="E43" s="5">
        <v>1530</v>
      </c>
      <c r="F43" s="5">
        <v>1530</v>
      </c>
      <c r="G43" s="5" t="s">
        <v>0</v>
      </c>
      <c r="H43" s="5">
        <v>1612</v>
      </c>
      <c r="I43" s="5">
        <v>1612</v>
      </c>
      <c r="J43" s="5" t="s">
        <v>0</v>
      </c>
    </row>
    <row r="44" spans="1:10" ht="13.5" hidden="1" outlineLevel="1">
      <c r="A44" s="50"/>
      <c r="B44" s="4" t="s">
        <v>23</v>
      </c>
      <c r="C44" s="5">
        <v>4346</v>
      </c>
      <c r="D44" s="5">
        <v>4375</v>
      </c>
      <c r="E44" s="5">
        <v>1175</v>
      </c>
      <c r="F44" s="5">
        <v>1173</v>
      </c>
      <c r="G44" s="5">
        <v>2</v>
      </c>
      <c r="H44" s="5">
        <v>1204</v>
      </c>
      <c r="I44" s="5">
        <v>1204</v>
      </c>
      <c r="J44" s="5" t="s">
        <v>0</v>
      </c>
    </row>
    <row r="45" spans="1:10" ht="13.5" hidden="1" outlineLevel="1">
      <c r="A45" s="50"/>
      <c r="B45" s="4" t="s">
        <v>24</v>
      </c>
      <c r="C45" s="5">
        <v>3865</v>
      </c>
      <c r="D45" s="5">
        <v>3841</v>
      </c>
      <c r="E45" s="5">
        <v>862</v>
      </c>
      <c r="F45" s="5">
        <v>862</v>
      </c>
      <c r="G45" s="5" t="s">
        <v>0</v>
      </c>
      <c r="H45" s="5">
        <v>838</v>
      </c>
      <c r="I45" s="5">
        <v>836</v>
      </c>
      <c r="J45" s="5">
        <v>2</v>
      </c>
    </row>
    <row r="46" spans="1:10" ht="13.5" hidden="1" outlineLevel="1">
      <c r="A46" s="50"/>
      <c r="B46" s="4" t="s">
        <v>25</v>
      </c>
      <c r="C46" s="5">
        <v>3847</v>
      </c>
      <c r="D46" s="5">
        <v>3810</v>
      </c>
      <c r="E46" s="5">
        <v>436</v>
      </c>
      <c r="F46" s="5">
        <v>436</v>
      </c>
      <c r="G46" s="5" t="s">
        <v>0</v>
      </c>
      <c r="H46" s="5">
        <v>399</v>
      </c>
      <c r="I46" s="5">
        <v>399</v>
      </c>
      <c r="J46" s="5" t="s">
        <v>0</v>
      </c>
    </row>
    <row r="47" spans="1:10" ht="13.5" hidden="1" outlineLevel="1">
      <c r="A47" s="50"/>
      <c r="B47" s="4" t="s">
        <v>26</v>
      </c>
      <c r="C47" s="5">
        <v>3383</v>
      </c>
      <c r="D47" s="5">
        <v>3335</v>
      </c>
      <c r="E47" s="5">
        <v>206</v>
      </c>
      <c r="F47" s="5">
        <v>206</v>
      </c>
      <c r="G47" s="5" t="s">
        <v>0</v>
      </c>
      <c r="H47" s="5">
        <v>158</v>
      </c>
      <c r="I47" s="5">
        <v>158</v>
      </c>
      <c r="J47" s="5" t="s">
        <v>0</v>
      </c>
    </row>
    <row r="48" spans="1:10" ht="13.5" hidden="1" outlineLevel="1">
      <c r="A48" s="50"/>
      <c r="B48" s="4" t="s">
        <v>27</v>
      </c>
      <c r="C48" s="5">
        <v>2571</v>
      </c>
      <c r="D48" s="5">
        <v>2548</v>
      </c>
      <c r="E48" s="5">
        <v>76</v>
      </c>
      <c r="F48" s="5">
        <v>76</v>
      </c>
      <c r="G48" s="5" t="s">
        <v>0</v>
      </c>
      <c r="H48" s="5">
        <v>53</v>
      </c>
      <c r="I48" s="5">
        <v>53</v>
      </c>
      <c r="J48" s="5" t="s">
        <v>0</v>
      </c>
    </row>
    <row r="49" spans="1:10" ht="13.5" hidden="1" outlineLevel="1">
      <c r="A49" s="50"/>
      <c r="B49" s="4" t="s">
        <v>28</v>
      </c>
      <c r="C49" s="5">
        <v>1908</v>
      </c>
      <c r="D49" s="5">
        <v>1911</v>
      </c>
      <c r="E49" s="5">
        <v>16</v>
      </c>
      <c r="F49" s="5">
        <v>16</v>
      </c>
      <c r="G49" s="5" t="s">
        <v>0</v>
      </c>
      <c r="H49" s="5">
        <v>19</v>
      </c>
      <c r="I49" s="5">
        <v>19</v>
      </c>
      <c r="J49" s="5" t="s">
        <v>0</v>
      </c>
    </row>
    <row r="50" spans="1:10" ht="13.5" hidden="1" outlineLevel="1">
      <c r="A50" s="50"/>
      <c r="B50" s="4" t="s">
        <v>29</v>
      </c>
      <c r="C50" s="5">
        <v>1401</v>
      </c>
      <c r="D50" s="5">
        <v>1400</v>
      </c>
      <c r="E50" s="5">
        <v>6</v>
      </c>
      <c r="F50" s="5">
        <v>6</v>
      </c>
      <c r="G50" s="5" t="s">
        <v>0</v>
      </c>
      <c r="H50" s="5">
        <v>5</v>
      </c>
      <c r="I50" s="5">
        <v>5</v>
      </c>
      <c r="J50" s="5" t="s">
        <v>0</v>
      </c>
    </row>
    <row r="51" spans="1:10" ht="13.5" hidden="1" outlineLevel="1">
      <c r="A51" s="50"/>
      <c r="B51" s="4" t="s">
        <v>30</v>
      </c>
      <c r="C51" s="5">
        <v>986</v>
      </c>
      <c r="D51" s="5">
        <v>986</v>
      </c>
      <c r="E51" s="5">
        <v>2</v>
      </c>
      <c r="F51" s="5">
        <v>2</v>
      </c>
      <c r="G51" s="5" t="s">
        <v>0</v>
      </c>
      <c r="H51" s="5">
        <v>2</v>
      </c>
      <c r="I51" s="5">
        <v>2</v>
      </c>
      <c r="J51" s="5" t="s">
        <v>0</v>
      </c>
    </row>
    <row r="52" spans="1:10" ht="13.5" outlineLevel="1">
      <c r="A52" s="8" t="s">
        <v>2</v>
      </c>
      <c r="B52" s="6" t="s">
        <v>4</v>
      </c>
      <c r="C52" s="7">
        <v>74666</v>
      </c>
      <c r="D52" s="7">
        <v>72725</v>
      </c>
      <c r="E52" s="7">
        <v>17378</v>
      </c>
      <c r="F52" s="7">
        <v>13776</v>
      </c>
      <c r="G52" s="7">
        <v>3602</v>
      </c>
      <c r="H52" s="7">
        <v>15437</v>
      </c>
      <c r="I52" s="7">
        <v>12605</v>
      </c>
      <c r="J52" s="7">
        <v>2832</v>
      </c>
    </row>
    <row r="53" spans="1:10" ht="13.5">
      <c r="A53" s="52" t="s">
        <v>35</v>
      </c>
      <c r="B53" s="6" t="s">
        <v>54</v>
      </c>
      <c r="C53" s="7">
        <f aca="true" t="shared" si="0" ref="C53:J53">SUM(C54:C69)</f>
        <v>73577</v>
      </c>
      <c r="D53" s="7">
        <f t="shared" si="0"/>
        <v>71123</v>
      </c>
      <c r="E53" s="7">
        <f t="shared" si="0"/>
        <v>17341</v>
      </c>
      <c r="F53" s="7">
        <f t="shared" si="0"/>
        <v>14258</v>
      </c>
      <c r="G53" s="7">
        <f t="shared" si="0"/>
        <v>3083</v>
      </c>
      <c r="H53" s="7">
        <f t="shared" si="0"/>
        <v>14887</v>
      </c>
      <c r="I53" s="7">
        <f t="shared" si="0"/>
        <v>12236</v>
      </c>
      <c r="J53" s="7">
        <f t="shared" si="0"/>
        <v>2651</v>
      </c>
    </row>
    <row r="54" spans="1:10" ht="13.5" outlineLevel="1">
      <c r="A54" s="53"/>
      <c r="B54" s="4" t="s">
        <v>55</v>
      </c>
      <c r="C54" s="5">
        <v>10214</v>
      </c>
      <c r="D54" s="5">
        <v>10129</v>
      </c>
      <c r="E54" s="5">
        <v>236</v>
      </c>
      <c r="F54" s="5" t="s">
        <v>0</v>
      </c>
      <c r="G54" s="5">
        <v>236</v>
      </c>
      <c r="H54" s="5">
        <v>151</v>
      </c>
      <c r="I54" s="5" t="s">
        <v>0</v>
      </c>
      <c r="J54" s="5">
        <v>151</v>
      </c>
    </row>
    <row r="55" spans="1:10" ht="13.5" outlineLevel="1">
      <c r="A55" s="53"/>
      <c r="B55" s="4" t="s">
        <v>56</v>
      </c>
      <c r="C55" s="5">
        <v>6356</v>
      </c>
      <c r="D55" s="5">
        <v>6084</v>
      </c>
      <c r="E55" s="5">
        <v>2196</v>
      </c>
      <c r="F55" s="5">
        <v>149</v>
      </c>
      <c r="G55" s="5">
        <f aca="true" t="shared" si="1" ref="G55:G66">E55-F55</f>
        <v>2047</v>
      </c>
      <c r="H55" s="5">
        <v>1924</v>
      </c>
      <c r="I55" s="5">
        <v>149</v>
      </c>
      <c r="J55" s="5">
        <f>H55-I55</f>
        <v>1775</v>
      </c>
    </row>
    <row r="56" spans="1:10" ht="13.5" outlineLevel="1">
      <c r="A56" s="53"/>
      <c r="B56" s="4" t="s">
        <v>57</v>
      </c>
      <c r="C56" s="5">
        <v>5845</v>
      </c>
      <c r="D56" s="5">
        <v>5860</v>
      </c>
      <c r="E56" s="5">
        <v>1701</v>
      </c>
      <c r="F56" s="5">
        <v>960</v>
      </c>
      <c r="G56" s="5">
        <f t="shared" si="1"/>
        <v>741</v>
      </c>
      <c r="H56" s="5">
        <v>1716</v>
      </c>
      <c r="I56" s="5">
        <v>1073</v>
      </c>
      <c r="J56" s="5">
        <f>H56-I56</f>
        <v>643</v>
      </c>
    </row>
    <row r="57" spans="1:10" ht="13.5" outlineLevel="1">
      <c r="A57" s="53"/>
      <c r="B57" s="4" t="s">
        <v>58</v>
      </c>
      <c r="C57" s="5">
        <v>4980</v>
      </c>
      <c r="D57" s="5">
        <v>4925</v>
      </c>
      <c r="E57" s="5">
        <v>1681</v>
      </c>
      <c r="F57" s="5">
        <v>1650</v>
      </c>
      <c r="G57" s="5">
        <f t="shared" si="1"/>
        <v>31</v>
      </c>
      <c r="H57" s="5">
        <v>1626</v>
      </c>
      <c r="I57" s="5">
        <v>1571</v>
      </c>
      <c r="J57" s="5">
        <f>H57-I57</f>
        <v>55</v>
      </c>
    </row>
    <row r="58" spans="1:10" ht="13.5" outlineLevel="1">
      <c r="A58" s="53"/>
      <c r="B58" s="4" t="s">
        <v>59</v>
      </c>
      <c r="C58" s="5">
        <v>5481</v>
      </c>
      <c r="D58" s="5">
        <v>5141</v>
      </c>
      <c r="E58" s="5">
        <v>2061</v>
      </c>
      <c r="F58" s="5">
        <v>2046</v>
      </c>
      <c r="G58" s="5">
        <f t="shared" si="1"/>
        <v>15</v>
      </c>
      <c r="H58" s="5">
        <v>1721</v>
      </c>
      <c r="I58" s="5">
        <v>1702</v>
      </c>
      <c r="J58" s="5">
        <f>H58-I58</f>
        <v>19</v>
      </c>
    </row>
    <row r="59" spans="1:10" ht="13.5" outlineLevel="1">
      <c r="A59" s="53"/>
      <c r="B59" s="4" t="s">
        <v>60</v>
      </c>
      <c r="C59" s="5">
        <v>5106</v>
      </c>
      <c r="D59" s="5">
        <v>4611</v>
      </c>
      <c r="E59" s="5">
        <v>2014</v>
      </c>
      <c r="F59" s="5">
        <v>2010</v>
      </c>
      <c r="G59" s="5">
        <f t="shared" si="1"/>
        <v>4</v>
      </c>
      <c r="H59" s="5">
        <v>1519</v>
      </c>
      <c r="I59" s="5">
        <v>1515</v>
      </c>
      <c r="J59" s="5">
        <f>H59-I59</f>
        <v>4</v>
      </c>
    </row>
    <row r="60" spans="1:10" ht="13.5" outlineLevel="1">
      <c r="A60" s="53"/>
      <c r="B60" s="4" t="s">
        <v>61</v>
      </c>
      <c r="C60" s="5">
        <v>4604</v>
      </c>
      <c r="D60" s="5">
        <v>4129</v>
      </c>
      <c r="E60" s="5">
        <v>1829</v>
      </c>
      <c r="F60" s="5">
        <v>1829</v>
      </c>
      <c r="G60" s="5">
        <f t="shared" si="1"/>
        <v>0</v>
      </c>
      <c r="H60" s="5">
        <v>1354</v>
      </c>
      <c r="I60" s="5">
        <v>1354</v>
      </c>
      <c r="J60" s="5" t="s">
        <v>0</v>
      </c>
    </row>
    <row r="61" spans="1:10" ht="13.5" outlineLevel="1">
      <c r="A61" s="53"/>
      <c r="B61" s="4" t="s">
        <v>62</v>
      </c>
      <c r="C61" s="5">
        <v>3962</v>
      </c>
      <c r="D61" s="5">
        <v>3701</v>
      </c>
      <c r="E61" s="5">
        <v>1507</v>
      </c>
      <c r="F61" s="5">
        <v>1506</v>
      </c>
      <c r="G61" s="5">
        <f t="shared" si="1"/>
        <v>1</v>
      </c>
      <c r="H61" s="5">
        <v>1246</v>
      </c>
      <c r="I61" s="5">
        <v>1244</v>
      </c>
      <c r="J61" s="5">
        <f>H61-I61</f>
        <v>2</v>
      </c>
    </row>
    <row r="62" spans="1:10" ht="13.5" outlineLevel="1">
      <c r="A62" s="53"/>
      <c r="B62" s="4" t="s">
        <v>23</v>
      </c>
      <c r="C62" s="5">
        <v>4585</v>
      </c>
      <c r="D62" s="5">
        <v>4374</v>
      </c>
      <c r="E62" s="5">
        <v>1539</v>
      </c>
      <c r="F62" s="5">
        <v>1538</v>
      </c>
      <c r="G62" s="5">
        <f t="shared" si="1"/>
        <v>1</v>
      </c>
      <c r="H62" s="5">
        <v>1328</v>
      </c>
      <c r="I62" s="5">
        <v>1328</v>
      </c>
      <c r="J62" s="5" t="s">
        <v>0</v>
      </c>
    </row>
    <row r="63" spans="1:10" ht="13.5" outlineLevel="1">
      <c r="A63" s="53"/>
      <c r="B63" s="4" t="s">
        <v>63</v>
      </c>
      <c r="C63" s="5">
        <v>5159</v>
      </c>
      <c r="D63" s="5">
        <v>4953</v>
      </c>
      <c r="E63" s="5">
        <v>1538</v>
      </c>
      <c r="F63" s="5">
        <v>1535</v>
      </c>
      <c r="G63" s="5">
        <f t="shared" si="1"/>
        <v>3</v>
      </c>
      <c r="H63" s="5">
        <v>1332</v>
      </c>
      <c r="I63" s="5">
        <v>1331</v>
      </c>
      <c r="J63" s="5">
        <f>H63-I63</f>
        <v>1</v>
      </c>
    </row>
    <row r="64" spans="1:10" ht="13.5" outlineLevel="1">
      <c r="A64" s="53"/>
      <c r="B64" s="4" t="s">
        <v>64</v>
      </c>
      <c r="C64" s="5">
        <v>4229</v>
      </c>
      <c r="D64" s="5">
        <v>4232</v>
      </c>
      <c r="E64" s="5">
        <v>619</v>
      </c>
      <c r="F64" s="5">
        <v>617</v>
      </c>
      <c r="G64" s="5">
        <f t="shared" si="1"/>
        <v>2</v>
      </c>
      <c r="H64" s="5">
        <v>622</v>
      </c>
      <c r="I64" s="5">
        <v>621</v>
      </c>
      <c r="J64" s="5">
        <f>H64-I64</f>
        <v>1</v>
      </c>
    </row>
    <row r="65" spans="1:10" ht="13.5" outlineLevel="1">
      <c r="A65" s="53"/>
      <c r="B65" s="4" t="s">
        <v>65</v>
      </c>
      <c r="C65" s="5">
        <v>3635</v>
      </c>
      <c r="D65" s="5">
        <v>3585</v>
      </c>
      <c r="E65" s="5">
        <v>281</v>
      </c>
      <c r="F65" s="5">
        <v>280</v>
      </c>
      <c r="G65" s="5">
        <f t="shared" si="1"/>
        <v>1</v>
      </c>
      <c r="H65" s="5">
        <v>231</v>
      </c>
      <c r="I65" s="5">
        <v>231</v>
      </c>
      <c r="J65" s="5" t="s">
        <v>0</v>
      </c>
    </row>
    <row r="66" spans="1:10" ht="13.5" outlineLevel="1">
      <c r="A66" s="53"/>
      <c r="B66" s="4" t="s">
        <v>66</v>
      </c>
      <c r="C66" s="5">
        <v>3301</v>
      </c>
      <c r="D66" s="5">
        <v>3281</v>
      </c>
      <c r="E66" s="5">
        <v>106</v>
      </c>
      <c r="F66" s="5">
        <v>105</v>
      </c>
      <c r="G66" s="5">
        <f t="shared" si="1"/>
        <v>1</v>
      </c>
      <c r="H66" s="5">
        <v>86</v>
      </c>
      <c r="I66" s="5">
        <v>86</v>
      </c>
      <c r="J66" s="5" t="s">
        <v>0</v>
      </c>
    </row>
    <row r="67" spans="1:10" ht="13.5" outlineLevel="1">
      <c r="A67" s="53"/>
      <c r="B67" s="4" t="s">
        <v>67</v>
      </c>
      <c r="C67" s="5">
        <v>2598</v>
      </c>
      <c r="D67" s="5">
        <v>2595</v>
      </c>
      <c r="E67" s="5">
        <v>23</v>
      </c>
      <c r="F67" s="5">
        <v>23</v>
      </c>
      <c r="G67" s="5" t="s">
        <v>0</v>
      </c>
      <c r="H67" s="5">
        <v>20</v>
      </c>
      <c r="I67" s="5">
        <v>20</v>
      </c>
      <c r="J67" s="5" t="s">
        <v>0</v>
      </c>
    </row>
    <row r="68" spans="1:10" ht="13.5" outlineLevel="1">
      <c r="A68" s="53"/>
      <c r="B68" s="4" t="s">
        <v>68</v>
      </c>
      <c r="C68" s="5">
        <v>1799</v>
      </c>
      <c r="D68" s="5">
        <v>1794</v>
      </c>
      <c r="E68" s="5">
        <v>10</v>
      </c>
      <c r="F68" s="5">
        <v>10</v>
      </c>
      <c r="G68" s="5" t="s">
        <v>0</v>
      </c>
      <c r="H68" s="5">
        <v>5</v>
      </c>
      <c r="I68" s="5">
        <v>5</v>
      </c>
      <c r="J68" s="5" t="s">
        <v>0</v>
      </c>
    </row>
    <row r="69" spans="1:10" ht="13.5" outlineLevel="1">
      <c r="A69" s="54"/>
      <c r="B69" s="4" t="s">
        <v>69</v>
      </c>
      <c r="C69" s="5">
        <v>1723</v>
      </c>
      <c r="D69" s="5">
        <v>1729</v>
      </c>
      <c r="E69" s="5" t="s">
        <v>0</v>
      </c>
      <c r="F69" s="5" t="s">
        <v>0</v>
      </c>
      <c r="G69" s="5" t="s">
        <v>0</v>
      </c>
      <c r="H69" s="5">
        <v>6</v>
      </c>
      <c r="I69" s="5">
        <v>6</v>
      </c>
      <c r="J69" s="5" t="s">
        <v>0</v>
      </c>
    </row>
    <row r="71" ht="13.5">
      <c r="A71" s="2" t="s">
        <v>70</v>
      </c>
    </row>
    <row r="72" ht="13.5">
      <c r="A72" s="2" t="s">
        <v>34</v>
      </c>
    </row>
  </sheetData>
  <sheetProtection/>
  <mergeCells count="10">
    <mergeCell ref="A34:A51"/>
    <mergeCell ref="A53:A69"/>
    <mergeCell ref="E2:G2"/>
    <mergeCell ref="H2:J2"/>
    <mergeCell ref="A4:A15"/>
    <mergeCell ref="A16:A33"/>
    <mergeCell ref="A2:A3"/>
    <mergeCell ref="B2:B3"/>
    <mergeCell ref="C2:C3"/>
    <mergeCell ref="D2:D3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2372</cp:lastModifiedBy>
  <cp:lastPrinted>2022-10-05T07:28:57Z</cp:lastPrinted>
  <dcterms:created xsi:type="dcterms:W3CDTF">2003-05-23T04:59:42Z</dcterms:created>
  <dcterms:modified xsi:type="dcterms:W3CDTF">2022-10-07T05:38:21Z</dcterms:modified>
  <cp:category/>
  <cp:version/>
  <cp:contentType/>
  <cp:contentStatus/>
</cp:coreProperties>
</file>